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TTRINA\Legge regionale Sicilia\"/>
    </mc:Choice>
  </mc:AlternateContent>
  <xr:revisionPtr revIDLastSave="0" documentId="13_ncr:1_{03BA8F50-E657-42D1-87F9-659459DA767E}" xr6:coauthVersionLast="45" xr6:coauthVersionMax="45" xr10:uidLastSave="{00000000-0000-0000-0000-000000000000}"/>
  <bookViews>
    <workbookView xWindow="-98" yWindow="-98" windowWidth="20715" windowHeight="13276" xr2:uid="{532F4C10-A1C6-43EB-BA9F-D60879A2EF3C}"/>
  </bookViews>
  <sheets>
    <sheet name="Art. 4" sheetId="1" r:id="rId1"/>
  </sheets>
  <definedNames>
    <definedName name="_xlnm.Print_Area" localSheetId="0">'Art. 4'!$A$1:$C$201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" l="1"/>
  <c r="N13" i="1"/>
  <c r="T5" i="1" l="1"/>
  <c r="D20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" i="1"/>
  <c r="E6" i="1" l="1"/>
  <c r="E185" i="1"/>
  <c r="E199" i="1"/>
  <c r="E183" i="1"/>
  <c r="E137" i="1"/>
  <c r="E73" i="1"/>
  <c r="E198" i="1"/>
  <c r="E182" i="1"/>
  <c r="E129" i="1"/>
  <c r="E65" i="1"/>
  <c r="E177" i="1"/>
  <c r="E121" i="1"/>
  <c r="E57" i="1"/>
  <c r="E49" i="1"/>
  <c r="E195" i="1"/>
  <c r="E113" i="1"/>
  <c r="E191" i="1"/>
  <c r="E169" i="1"/>
  <c r="E105" i="1"/>
  <c r="E41" i="1"/>
  <c r="E145" i="1"/>
  <c r="E174" i="1"/>
  <c r="E190" i="1"/>
  <c r="E161" i="1"/>
  <c r="E97" i="1"/>
  <c r="E33" i="1"/>
  <c r="E201" i="1"/>
  <c r="E193" i="1"/>
  <c r="E187" i="1"/>
  <c r="E153" i="1"/>
  <c r="E89" i="1"/>
  <c r="E25" i="1"/>
  <c r="E81" i="1"/>
  <c r="E17" i="1"/>
  <c r="E2" i="1"/>
  <c r="E194" i="1"/>
  <c r="E186" i="1"/>
  <c r="E178" i="1"/>
  <c r="E170" i="1"/>
  <c r="E162" i="1"/>
  <c r="E154" i="1"/>
  <c r="E146" i="1"/>
  <c r="E138" i="1"/>
  <c r="E130" i="1"/>
  <c r="E122" i="1"/>
  <c r="E114" i="1"/>
  <c r="E106" i="1"/>
  <c r="E98" i="1"/>
  <c r="E90" i="1"/>
  <c r="E82" i="1"/>
  <c r="E74" i="1"/>
  <c r="E66" i="1"/>
  <c r="E58" i="1"/>
  <c r="E50" i="1"/>
  <c r="E42" i="1"/>
  <c r="E34" i="1"/>
  <c r="E26" i="1"/>
  <c r="E18" i="1"/>
  <c r="E10" i="1"/>
  <c r="E9" i="1"/>
  <c r="E200" i="1"/>
  <c r="E192" i="1"/>
  <c r="E184" i="1"/>
  <c r="E176" i="1"/>
  <c r="E168" i="1"/>
  <c r="E160" i="1"/>
  <c r="E152" i="1"/>
  <c r="E144" i="1"/>
  <c r="E136" i="1"/>
  <c r="E128" i="1"/>
  <c r="E120" i="1"/>
  <c r="E112" i="1"/>
  <c r="E104" i="1"/>
  <c r="E96" i="1"/>
  <c r="E88" i="1"/>
  <c r="E80" i="1"/>
  <c r="E72" i="1"/>
  <c r="E64" i="1"/>
  <c r="E56" i="1"/>
  <c r="E48" i="1"/>
  <c r="E40" i="1"/>
  <c r="E32" i="1"/>
  <c r="E24" i="1"/>
  <c r="E16" i="1"/>
  <c r="E8" i="1"/>
  <c r="E175" i="1"/>
  <c r="E167" i="1"/>
  <c r="E159" i="1"/>
  <c r="E151" i="1"/>
  <c r="E143" i="1"/>
  <c r="E135" i="1"/>
  <c r="E127" i="1"/>
  <c r="E119" i="1"/>
  <c r="E111" i="1"/>
  <c r="E103" i="1"/>
  <c r="E95" i="1"/>
  <c r="E87" i="1"/>
  <c r="E79" i="1"/>
  <c r="E71" i="1"/>
  <c r="E63" i="1"/>
  <c r="E55" i="1"/>
  <c r="E47" i="1"/>
  <c r="E39" i="1"/>
  <c r="E31" i="1"/>
  <c r="E23" i="1"/>
  <c r="E15" i="1"/>
  <c r="E7" i="1"/>
  <c r="E166" i="1"/>
  <c r="E158" i="1"/>
  <c r="E150" i="1"/>
  <c r="E142" i="1"/>
  <c r="E134" i="1"/>
  <c r="E126" i="1"/>
  <c r="E118" i="1"/>
  <c r="E110" i="1"/>
  <c r="E102" i="1"/>
  <c r="E94" i="1"/>
  <c r="E86" i="1"/>
  <c r="E78" i="1"/>
  <c r="E70" i="1"/>
  <c r="E62" i="1"/>
  <c r="E54" i="1"/>
  <c r="E46" i="1"/>
  <c r="E38" i="1"/>
  <c r="E30" i="1"/>
  <c r="E22" i="1"/>
  <c r="E14" i="1"/>
  <c r="E5" i="1"/>
  <c r="E197" i="1"/>
  <c r="E189" i="1"/>
  <c r="E181" i="1"/>
  <c r="E173" i="1"/>
  <c r="E165" i="1"/>
  <c r="E157" i="1"/>
  <c r="E149" i="1"/>
  <c r="E141" i="1"/>
  <c r="E133" i="1"/>
  <c r="E125" i="1"/>
  <c r="E117" i="1"/>
  <c r="E109" i="1"/>
  <c r="E101" i="1"/>
  <c r="E93" i="1"/>
  <c r="E85" i="1"/>
  <c r="E77" i="1"/>
  <c r="E69" i="1"/>
  <c r="E61" i="1"/>
  <c r="E53" i="1"/>
  <c r="E45" i="1"/>
  <c r="E37" i="1"/>
  <c r="E29" i="1"/>
  <c r="E21" i="1"/>
  <c r="E13" i="1"/>
  <c r="E4" i="1"/>
  <c r="E196" i="1"/>
  <c r="E188" i="1"/>
  <c r="E180" i="1"/>
  <c r="E172" i="1"/>
  <c r="E164" i="1"/>
  <c r="E156" i="1"/>
  <c r="E148" i="1"/>
  <c r="E140" i="1"/>
  <c r="E132" i="1"/>
  <c r="E124" i="1"/>
  <c r="E116" i="1"/>
  <c r="E108" i="1"/>
  <c r="E100" i="1"/>
  <c r="E92" i="1"/>
  <c r="E84" i="1"/>
  <c r="E76" i="1"/>
  <c r="E68" i="1"/>
  <c r="E60" i="1"/>
  <c r="E52" i="1"/>
  <c r="E44" i="1"/>
  <c r="E36" i="1"/>
  <c r="E28" i="1"/>
  <c r="E20" i="1"/>
  <c r="E12" i="1"/>
  <c r="E3" i="1"/>
  <c r="E179" i="1"/>
  <c r="E171" i="1"/>
  <c r="E163" i="1"/>
  <c r="E155" i="1"/>
  <c r="E147" i="1"/>
  <c r="E139" i="1"/>
  <c r="E131" i="1"/>
  <c r="E123" i="1"/>
  <c r="E115" i="1"/>
  <c r="E107" i="1"/>
  <c r="E99" i="1"/>
  <c r="E91" i="1"/>
  <c r="E83" i="1"/>
  <c r="E75" i="1"/>
  <c r="E67" i="1"/>
  <c r="E59" i="1"/>
  <c r="E51" i="1"/>
  <c r="E43" i="1"/>
  <c r="E35" i="1"/>
  <c r="E27" i="1"/>
  <c r="E19" i="1"/>
  <c r="E11" i="1"/>
  <c r="F2" i="1"/>
  <c r="G2" i="1" s="1"/>
  <c r="H2" i="1" s="1"/>
  <c r="I2" i="1" l="1"/>
  <c r="I3" i="1"/>
  <c r="K201" i="1" l="1"/>
  <c r="K197" i="1"/>
  <c r="K193" i="1"/>
  <c r="K189" i="1"/>
  <c r="K185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181" i="1"/>
  <c r="K165" i="1"/>
  <c r="K149" i="1"/>
  <c r="K133" i="1"/>
  <c r="K179" i="1"/>
  <c r="K172" i="1"/>
  <c r="K170" i="1"/>
  <c r="K163" i="1"/>
  <c r="K156" i="1"/>
  <c r="K154" i="1"/>
  <c r="K147" i="1"/>
  <c r="K140" i="1"/>
  <c r="K138" i="1"/>
  <c r="K131" i="1"/>
  <c r="K124" i="1"/>
  <c r="K122" i="1"/>
  <c r="K91" i="1"/>
  <c r="K83" i="1"/>
  <c r="K75" i="1"/>
  <c r="K198" i="1"/>
  <c r="K194" i="1"/>
  <c r="K190" i="1"/>
  <c r="K186" i="1"/>
  <c r="K177" i="1"/>
  <c r="K161" i="1"/>
  <c r="K145" i="1"/>
  <c r="K129" i="1"/>
  <c r="K92" i="1"/>
  <c r="K84" i="1"/>
  <c r="K76" i="1"/>
  <c r="K200" i="1"/>
  <c r="K196" i="1"/>
  <c r="K192" i="1"/>
  <c r="K188" i="1"/>
  <c r="K184" i="1"/>
  <c r="K182" i="1"/>
  <c r="K175" i="1"/>
  <c r="K168" i="1"/>
  <c r="K166" i="1"/>
  <c r="K159" i="1"/>
  <c r="K152" i="1"/>
  <c r="K150" i="1"/>
  <c r="K143" i="1"/>
  <c r="K136" i="1"/>
  <c r="K134" i="1"/>
  <c r="K127" i="1"/>
  <c r="K120" i="1"/>
  <c r="K118" i="1"/>
  <c r="K93" i="1"/>
  <c r="K85" i="1"/>
  <c r="K77" i="1"/>
  <c r="K173" i="1"/>
  <c r="K157" i="1"/>
  <c r="K141" i="1"/>
  <c r="K125" i="1"/>
  <c r="K199" i="1"/>
  <c r="K195" i="1"/>
  <c r="K191" i="1"/>
  <c r="K187" i="1"/>
  <c r="K183" i="1"/>
  <c r="K176" i="1"/>
  <c r="K174" i="1"/>
  <c r="K167" i="1"/>
  <c r="K160" i="1"/>
  <c r="K158" i="1"/>
  <c r="K151" i="1"/>
  <c r="K144" i="1"/>
  <c r="K142" i="1"/>
  <c r="K135" i="1"/>
  <c r="K128" i="1"/>
  <c r="K126" i="1"/>
  <c r="K119" i="1"/>
  <c r="K89" i="1"/>
  <c r="K180" i="1"/>
  <c r="K171" i="1"/>
  <c r="K95" i="1"/>
  <c r="K87" i="1"/>
  <c r="K82" i="1"/>
  <c r="K71" i="1"/>
  <c r="K67" i="1"/>
  <c r="K63" i="1"/>
  <c r="K59" i="1"/>
  <c r="K5" i="1"/>
  <c r="K162" i="1"/>
  <c r="K137" i="1"/>
  <c r="K4" i="1"/>
  <c r="K132" i="1"/>
  <c r="K123" i="1"/>
  <c r="K80" i="1"/>
  <c r="K78" i="1"/>
  <c r="K72" i="1"/>
  <c r="K68" i="1"/>
  <c r="K64" i="1"/>
  <c r="K60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3" i="1"/>
  <c r="K178" i="1"/>
  <c r="K153" i="1"/>
  <c r="K56" i="1"/>
  <c r="K10" i="1"/>
  <c r="K148" i="1"/>
  <c r="K139" i="1"/>
  <c r="K94" i="1"/>
  <c r="K90" i="1"/>
  <c r="K86" i="1"/>
  <c r="K73" i="1"/>
  <c r="K69" i="1"/>
  <c r="K65" i="1"/>
  <c r="K61" i="1"/>
  <c r="K57" i="1"/>
  <c r="K169" i="1"/>
  <c r="K130" i="1"/>
  <c r="K88" i="1"/>
  <c r="K81" i="1"/>
  <c r="K8" i="1"/>
  <c r="K66" i="1"/>
  <c r="K62" i="1"/>
  <c r="K2" i="1"/>
  <c r="K155" i="1"/>
  <c r="K58" i="1"/>
  <c r="K74" i="1"/>
  <c r="K79" i="1"/>
  <c r="K7" i="1"/>
  <c r="K121" i="1"/>
  <c r="K9" i="1"/>
  <c r="K164" i="1"/>
  <c r="K146" i="1"/>
  <c r="K70" i="1"/>
  <c r="K6" i="1"/>
  <c r="J200" i="1"/>
  <c r="J196" i="1"/>
  <c r="J192" i="1"/>
  <c r="J188" i="1"/>
  <c r="J184" i="1"/>
  <c r="J180" i="1"/>
  <c r="J176" i="1"/>
  <c r="J172" i="1"/>
  <c r="J168" i="1"/>
  <c r="L168" i="1" s="1"/>
  <c r="M168" i="1" s="1"/>
  <c r="J164" i="1"/>
  <c r="J160" i="1"/>
  <c r="L160" i="1" s="1"/>
  <c r="M160" i="1" s="1"/>
  <c r="J156" i="1"/>
  <c r="L156" i="1" s="1"/>
  <c r="M156" i="1" s="1"/>
  <c r="J152" i="1"/>
  <c r="J148" i="1"/>
  <c r="J144" i="1"/>
  <c r="J140" i="1"/>
  <c r="J136" i="1"/>
  <c r="J132" i="1"/>
  <c r="L132" i="1" s="1"/>
  <c r="M132" i="1" s="1"/>
  <c r="J128" i="1"/>
  <c r="J124" i="1"/>
  <c r="J120" i="1"/>
  <c r="J201" i="1"/>
  <c r="J197" i="1"/>
  <c r="J193" i="1"/>
  <c r="J189" i="1"/>
  <c r="J185" i="1"/>
  <c r="J181" i="1"/>
  <c r="J177" i="1"/>
  <c r="J173" i="1"/>
  <c r="J169" i="1"/>
  <c r="L169" i="1" s="1"/>
  <c r="M169" i="1" s="1"/>
  <c r="J165" i="1"/>
  <c r="J161" i="1"/>
  <c r="J157" i="1"/>
  <c r="J153" i="1"/>
  <c r="J149" i="1"/>
  <c r="J145" i="1"/>
  <c r="J141" i="1"/>
  <c r="J137" i="1"/>
  <c r="J133" i="1"/>
  <c r="L133" i="1" s="1"/>
  <c r="M133" i="1" s="1"/>
  <c r="J129" i="1"/>
  <c r="J125" i="1"/>
  <c r="J121" i="1"/>
  <c r="J199" i="1"/>
  <c r="L199" i="1" s="1"/>
  <c r="M199" i="1" s="1"/>
  <c r="J195" i="1"/>
  <c r="L195" i="1" s="1"/>
  <c r="M195" i="1" s="1"/>
  <c r="J191" i="1"/>
  <c r="L191" i="1" s="1"/>
  <c r="M191" i="1" s="1"/>
  <c r="J187" i="1"/>
  <c r="L187" i="1" s="1"/>
  <c r="M187" i="1" s="1"/>
  <c r="J183" i="1"/>
  <c r="L183" i="1" s="1"/>
  <c r="M183" i="1" s="1"/>
  <c r="J174" i="1"/>
  <c r="J167" i="1"/>
  <c r="J158" i="1"/>
  <c r="J151" i="1"/>
  <c r="J142" i="1"/>
  <c r="J135" i="1"/>
  <c r="J126" i="1"/>
  <c r="J119" i="1"/>
  <c r="J117" i="1"/>
  <c r="J113" i="1"/>
  <c r="J109" i="1"/>
  <c r="J105" i="1"/>
  <c r="J101" i="1"/>
  <c r="J97" i="1"/>
  <c r="J90" i="1"/>
  <c r="J82" i="1"/>
  <c r="J74" i="1"/>
  <c r="L74" i="1" s="1"/>
  <c r="M74" i="1" s="1"/>
  <c r="J73" i="1"/>
  <c r="L73" i="1" s="1"/>
  <c r="M73" i="1" s="1"/>
  <c r="J72" i="1"/>
  <c r="J71" i="1"/>
  <c r="J70" i="1"/>
  <c r="J69" i="1"/>
  <c r="J68" i="1"/>
  <c r="J67" i="1"/>
  <c r="J66" i="1"/>
  <c r="J65" i="1"/>
  <c r="J64" i="1"/>
  <c r="J63" i="1"/>
  <c r="J62" i="1"/>
  <c r="L62" i="1" s="1"/>
  <c r="M62" i="1" s="1"/>
  <c r="J61" i="1"/>
  <c r="J60" i="1"/>
  <c r="J59" i="1"/>
  <c r="J58" i="1"/>
  <c r="J179" i="1"/>
  <c r="J170" i="1"/>
  <c r="L170" i="1" s="1"/>
  <c r="M170" i="1" s="1"/>
  <c r="J163" i="1"/>
  <c r="L163" i="1" s="1"/>
  <c r="M163" i="1" s="1"/>
  <c r="J154" i="1"/>
  <c r="J147" i="1"/>
  <c r="J138" i="1"/>
  <c r="J131" i="1"/>
  <c r="J122" i="1"/>
  <c r="J91" i="1"/>
  <c r="J83" i="1"/>
  <c r="J75" i="1"/>
  <c r="J198" i="1"/>
  <c r="J194" i="1"/>
  <c r="J190" i="1"/>
  <c r="J186" i="1"/>
  <c r="J114" i="1"/>
  <c r="J110" i="1"/>
  <c r="J106" i="1"/>
  <c r="J102" i="1"/>
  <c r="J98" i="1"/>
  <c r="J92" i="1"/>
  <c r="J84" i="1"/>
  <c r="J76" i="1"/>
  <c r="J182" i="1"/>
  <c r="J175" i="1"/>
  <c r="J166" i="1"/>
  <c r="L166" i="1" s="1"/>
  <c r="M166" i="1" s="1"/>
  <c r="J159" i="1"/>
  <c r="L159" i="1" s="1"/>
  <c r="M159" i="1" s="1"/>
  <c r="J150" i="1"/>
  <c r="J143" i="1"/>
  <c r="J134" i="1"/>
  <c r="J127" i="1"/>
  <c r="J118" i="1"/>
  <c r="J116" i="1"/>
  <c r="J112" i="1"/>
  <c r="J108" i="1"/>
  <c r="J104" i="1"/>
  <c r="J100" i="1"/>
  <c r="J96" i="1"/>
  <c r="J88" i="1"/>
  <c r="J146" i="1"/>
  <c r="J103" i="1"/>
  <c r="L103" i="1" s="1"/>
  <c r="M103" i="1" s="1"/>
  <c r="J93" i="1"/>
  <c r="L93" i="1" s="1"/>
  <c r="M93" i="1" s="1"/>
  <c r="J6" i="1"/>
  <c r="J171" i="1"/>
  <c r="J95" i="1"/>
  <c r="J89" i="1"/>
  <c r="J87" i="1"/>
  <c r="J85" i="1"/>
  <c r="J5" i="1"/>
  <c r="J162" i="1"/>
  <c r="J4" i="1"/>
  <c r="J123" i="1"/>
  <c r="J115" i="1"/>
  <c r="J99" i="1"/>
  <c r="J80" i="1"/>
  <c r="J78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3" i="1"/>
  <c r="J178" i="1"/>
  <c r="J111" i="1"/>
  <c r="J56" i="1"/>
  <c r="J139" i="1"/>
  <c r="J107" i="1"/>
  <c r="J94" i="1"/>
  <c r="J86" i="1"/>
  <c r="J57" i="1"/>
  <c r="J9" i="1"/>
  <c r="J2" i="1"/>
  <c r="J81" i="1"/>
  <c r="L81" i="1" s="1"/>
  <c r="M81" i="1" s="1"/>
  <c r="J77" i="1"/>
  <c r="J130" i="1"/>
  <c r="J7" i="1"/>
  <c r="J155" i="1"/>
  <c r="J79" i="1"/>
  <c r="J10" i="1"/>
  <c r="J8" i="1"/>
  <c r="L61" i="1" l="1"/>
  <c r="M61" i="1" s="1"/>
  <c r="L112" i="1"/>
  <c r="M112" i="1" s="1"/>
  <c r="L106" i="1"/>
  <c r="M106" i="1" s="1"/>
  <c r="L196" i="1"/>
  <c r="M196" i="1" s="1"/>
  <c r="L30" i="1"/>
  <c r="M30" i="1" s="1"/>
  <c r="L38" i="1"/>
  <c r="M38" i="1" s="1"/>
  <c r="L14" i="1"/>
  <c r="M14" i="1" s="1"/>
  <c r="L54" i="1"/>
  <c r="M54" i="1" s="1"/>
  <c r="L22" i="1"/>
  <c r="M22" i="1" s="1"/>
  <c r="L46" i="1"/>
  <c r="M46" i="1" s="1"/>
  <c r="L77" i="1"/>
  <c r="M77" i="1" s="1"/>
  <c r="L109" i="1"/>
  <c r="M109" i="1" s="1"/>
  <c r="L5" i="1"/>
  <c r="M5" i="1" s="1"/>
  <c r="L121" i="1"/>
  <c r="M121" i="1" s="1"/>
  <c r="L96" i="1"/>
  <c r="M96" i="1" s="1"/>
  <c r="L123" i="1"/>
  <c r="M123" i="1" s="1"/>
  <c r="L104" i="1"/>
  <c r="M104" i="1" s="1"/>
  <c r="L177" i="1"/>
  <c r="M177" i="1" s="1"/>
  <c r="L56" i="1"/>
  <c r="M56" i="1" s="1"/>
  <c r="L15" i="1"/>
  <c r="M15" i="1" s="1"/>
  <c r="L31" i="1"/>
  <c r="M31" i="1" s="1"/>
  <c r="L47" i="1"/>
  <c r="M47" i="1" s="1"/>
  <c r="L23" i="1"/>
  <c r="M23" i="1" s="1"/>
  <c r="L39" i="1"/>
  <c r="M39" i="1" s="1"/>
  <c r="L55" i="1"/>
  <c r="M55" i="1" s="1"/>
  <c r="L65" i="1"/>
  <c r="M65" i="1" s="1"/>
  <c r="L2" i="1"/>
  <c r="L111" i="1"/>
  <c r="M111" i="1" s="1"/>
  <c r="L78" i="1"/>
  <c r="M78" i="1" s="1"/>
  <c r="L85" i="1"/>
  <c r="M85" i="1" s="1"/>
  <c r="L146" i="1"/>
  <c r="M146" i="1" s="1"/>
  <c r="L118" i="1"/>
  <c r="M118" i="1" s="1"/>
  <c r="L122" i="1"/>
  <c r="M122" i="1" s="1"/>
  <c r="L66" i="1"/>
  <c r="M66" i="1" s="1"/>
  <c r="L117" i="1"/>
  <c r="M117" i="1" s="1"/>
  <c r="L129" i="1"/>
  <c r="M129" i="1" s="1"/>
  <c r="L193" i="1"/>
  <c r="M193" i="1" s="1"/>
  <c r="L10" i="1"/>
  <c r="M10" i="1" s="1"/>
  <c r="L9" i="1"/>
  <c r="M9" i="1" s="1"/>
  <c r="L80" i="1"/>
  <c r="M80" i="1" s="1"/>
  <c r="L67" i="1"/>
  <c r="M67" i="1" s="1"/>
  <c r="L119" i="1"/>
  <c r="M119" i="1" s="1"/>
  <c r="L186" i="1"/>
  <c r="M186" i="1" s="1"/>
  <c r="L59" i="1"/>
  <c r="M59" i="1" s="1"/>
  <c r="L165" i="1"/>
  <c r="M165" i="1" s="1"/>
  <c r="L197" i="1"/>
  <c r="M197" i="1" s="1"/>
  <c r="L144" i="1"/>
  <c r="M144" i="1" s="1"/>
  <c r="L35" i="1"/>
  <c r="M35" i="1" s="1"/>
  <c r="L155" i="1"/>
  <c r="M155" i="1" s="1"/>
  <c r="L19" i="1"/>
  <c r="M19" i="1" s="1"/>
  <c r="L43" i="1"/>
  <c r="M43" i="1" s="1"/>
  <c r="L143" i="1"/>
  <c r="M143" i="1" s="1"/>
  <c r="L147" i="1"/>
  <c r="M147" i="1" s="1"/>
  <c r="L184" i="1"/>
  <c r="M184" i="1" s="1"/>
  <c r="L7" i="1"/>
  <c r="M7" i="1" s="1"/>
  <c r="L94" i="1"/>
  <c r="M94" i="1" s="1"/>
  <c r="L171" i="1"/>
  <c r="M171" i="1" s="1"/>
  <c r="L101" i="1"/>
  <c r="M101" i="1" s="1"/>
  <c r="L124" i="1"/>
  <c r="M124" i="1" s="1"/>
  <c r="L11" i="1"/>
  <c r="M11" i="1" s="1"/>
  <c r="L27" i="1"/>
  <c r="M27" i="1" s="1"/>
  <c r="L51" i="1"/>
  <c r="M51" i="1" s="1"/>
  <c r="L97" i="1"/>
  <c r="M97" i="1" s="1"/>
  <c r="L75" i="1"/>
  <c r="M75" i="1" s="1"/>
  <c r="L149" i="1"/>
  <c r="M149" i="1" s="1"/>
  <c r="L113" i="1"/>
  <c r="M113" i="1" s="1"/>
  <c r="L167" i="1"/>
  <c r="M167" i="1" s="1"/>
  <c r="L125" i="1"/>
  <c r="M125" i="1" s="1"/>
  <c r="L200" i="1"/>
  <c r="M200" i="1" s="1"/>
  <c r="L8" i="1"/>
  <c r="M8" i="1" s="1"/>
  <c r="L16" i="1"/>
  <c r="M16" i="1" s="1"/>
  <c r="L24" i="1"/>
  <c r="M24" i="1" s="1"/>
  <c r="L32" i="1"/>
  <c r="M32" i="1" s="1"/>
  <c r="L40" i="1"/>
  <c r="M40" i="1" s="1"/>
  <c r="L48" i="1"/>
  <c r="M48" i="1" s="1"/>
  <c r="L182" i="1"/>
  <c r="M182" i="1" s="1"/>
  <c r="L114" i="1"/>
  <c r="M114" i="1" s="1"/>
  <c r="L58" i="1"/>
  <c r="M58" i="1" s="1"/>
  <c r="L174" i="1"/>
  <c r="M174" i="1" s="1"/>
  <c r="L161" i="1"/>
  <c r="M161" i="1" s="1"/>
  <c r="L140" i="1"/>
  <c r="M140" i="1" s="1"/>
  <c r="L172" i="1"/>
  <c r="M172" i="1" s="1"/>
  <c r="L76" i="1"/>
  <c r="M76" i="1" s="1"/>
  <c r="L131" i="1"/>
  <c r="M131" i="1" s="1"/>
  <c r="L82" i="1"/>
  <c r="M82" i="1" s="1"/>
  <c r="L79" i="1"/>
  <c r="M79" i="1" s="1"/>
  <c r="L57" i="1"/>
  <c r="M57" i="1" s="1"/>
  <c r="L89" i="1"/>
  <c r="M89" i="1" s="1"/>
  <c r="L190" i="1"/>
  <c r="M190" i="1" s="1"/>
  <c r="L60" i="1"/>
  <c r="M60" i="1" s="1"/>
  <c r="L126" i="1"/>
  <c r="M126" i="1" s="1"/>
  <c r="L201" i="1"/>
  <c r="M201" i="1" s="1"/>
  <c r="L148" i="1"/>
  <c r="M148" i="1" s="1"/>
  <c r="L69" i="1"/>
  <c r="M69" i="1" s="1"/>
  <c r="L141" i="1"/>
  <c r="M141" i="1" s="1"/>
  <c r="L120" i="1"/>
  <c r="M120" i="1" s="1"/>
  <c r="L152" i="1"/>
  <c r="M152" i="1" s="1"/>
  <c r="L127" i="1"/>
  <c r="M127" i="1" s="1"/>
  <c r="L98" i="1"/>
  <c r="M98" i="1" s="1"/>
  <c r="L4" i="1"/>
  <c r="M4" i="1" s="1"/>
  <c r="L71" i="1"/>
  <c r="M71" i="1" s="1"/>
  <c r="L105" i="1"/>
  <c r="M105" i="1" s="1"/>
  <c r="L128" i="1"/>
  <c r="M128" i="1" s="1"/>
  <c r="L153" i="1"/>
  <c r="M153" i="1" s="1"/>
  <c r="L49" i="1"/>
  <c r="M49" i="1" s="1"/>
  <c r="L26" i="1"/>
  <c r="M26" i="1" s="1"/>
  <c r="L50" i="1"/>
  <c r="M50" i="1" s="1"/>
  <c r="L99" i="1"/>
  <c r="M99" i="1" s="1"/>
  <c r="L134" i="1"/>
  <c r="M134" i="1" s="1"/>
  <c r="L84" i="1"/>
  <c r="M84" i="1" s="1"/>
  <c r="L138" i="1"/>
  <c r="M138" i="1" s="1"/>
  <c r="L68" i="1"/>
  <c r="M68" i="1" s="1"/>
  <c r="L90" i="1"/>
  <c r="M90" i="1" s="1"/>
  <c r="L137" i="1"/>
  <c r="M137" i="1" s="1"/>
  <c r="L180" i="1"/>
  <c r="M180" i="1" s="1"/>
  <c r="L178" i="1"/>
  <c r="M178" i="1" s="1"/>
  <c r="L33" i="1"/>
  <c r="M33" i="1" s="1"/>
  <c r="L87" i="1"/>
  <c r="M87" i="1" s="1"/>
  <c r="L176" i="1"/>
  <c r="M176" i="1" s="1"/>
  <c r="L3" i="1"/>
  <c r="M3" i="1" s="1"/>
  <c r="L42" i="1"/>
  <c r="M42" i="1" s="1"/>
  <c r="L86" i="1"/>
  <c r="M86" i="1" s="1"/>
  <c r="L115" i="1"/>
  <c r="M115" i="1" s="1"/>
  <c r="L100" i="1"/>
  <c r="M100" i="1" s="1"/>
  <c r="L12" i="1"/>
  <c r="M12" i="1" s="1"/>
  <c r="L36" i="1"/>
  <c r="M36" i="1" s="1"/>
  <c r="L150" i="1"/>
  <c r="M150" i="1" s="1"/>
  <c r="L198" i="1"/>
  <c r="M198" i="1" s="1"/>
  <c r="L142" i="1"/>
  <c r="M142" i="1" s="1"/>
  <c r="L145" i="1"/>
  <c r="M145" i="1" s="1"/>
  <c r="L188" i="1"/>
  <c r="M188" i="1" s="1"/>
  <c r="L17" i="1"/>
  <c r="M17" i="1" s="1"/>
  <c r="L18" i="1"/>
  <c r="M18" i="1" s="1"/>
  <c r="L95" i="1"/>
  <c r="M95" i="1" s="1"/>
  <c r="L92" i="1"/>
  <c r="M92" i="1" s="1"/>
  <c r="L20" i="1"/>
  <c r="M20" i="1" s="1"/>
  <c r="L44" i="1"/>
  <c r="M44" i="1" s="1"/>
  <c r="L154" i="1"/>
  <c r="M154" i="1" s="1"/>
  <c r="L70" i="1"/>
  <c r="M70" i="1" s="1"/>
  <c r="L130" i="1"/>
  <c r="M130" i="1" s="1"/>
  <c r="L107" i="1"/>
  <c r="M107" i="1" s="1"/>
  <c r="L13" i="1"/>
  <c r="M13" i="1" s="1"/>
  <c r="L21" i="1"/>
  <c r="M21" i="1" s="1"/>
  <c r="L29" i="1"/>
  <c r="M29" i="1" s="1"/>
  <c r="L37" i="1"/>
  <c r="M37" i="1" s="1"/>
  <c r="L45" i="1"/>
  <c r="M45" i="1" s="1"/>
  <c r="L53" i="1"/>
  <c r="M53" i="1" s="1"/>
  <c r="L6" i="1"/>
  <c r="M6" i="1" s="1"/>
  <c r="L108" i="1"/>
  <c r="M108" i="1" s="1"/>
  <c r="L102" i="1"/>
  <c r="M102" i="1" s="1"/>
  <c r="L63" i="1"/>
  <c r="M63" i="1" s="1"/>
  <c r="L151" i="1"/>
  <c r="M151" i="1" s="1"/>
  <c r="L181" i="1"/>
  <c r="M181" i="1" s="1"/>
  <c r="L192" i="1"/>
  <c r="M192" i="1" s="1"/>
  <c r="L25" i="1"/>
  <c r="M25" i="1" s="1"/>
  <c r="L88" i="1"/>
  <c r="M88" i="1" s="1"/>
  <c r="L34" i="1"/>
  <c r="M34" i="1" s="1"/>
  <c r="L135" i="1"/>
  <c r="M135" i="1" s="1"/>
  <c r="L28" i="1"/>
  <c r="M28" i="1" s="1"/>
  <c r="L52" i="1"/>
  <c r="M52" i="1" s="1"/>
  <c r="L139" i="1"/>
  <c r="M139" i="1" s="1"/>
  <c r="L162" i="1"/>
  <c r="M162" i="1" s="1"/>
  <c r="L83" i="1"/>
  <c r="M83" i="1" s="1"/>
  <c r="L64" i="1"/>
  <c r="M64" i="1" s="1"/>
  <c r="L72" i="1"/>
  <c r="M72" i="1" s="1"/>
  <c r="L158" i="1"/>
  <c r="M158" i="1" s="1"/>
  <c r="L185" i="1"/>
  <c r="M185" i="1" s="1"/>
  <c r="L164" i="1"/>
  <c r="M164" i="1" s="1"/>
  <c r="L41" i="1"/>
  <c r="M41" i="1" s="1"/>
  <c r="L194" i="1"/>
  <c r="M194" i="1" s="1"/>
  <c r="L173" i="1"/>
  <c r="M173" i="1" s="1"/>
  <c r="L116" i="1"/>
  <c r="M116" i="1" s="1"/>
  <c r="L175" i="1"/>
  <c r="M175" i="1" s="1"/>
  <c r="L110" i="1"/>
  <c r="M110" i="1" s="1"/>
  <c r="L91" i="1"/>
  <c r="M91" i="1" s="1"/>
  <c r="L179" i="1"/>
  <c r="M179" i="1" s="1"/>
  <c r="L157" i="1"/>
  <c r="M157" i="1" s="1"/>
  <c r="L189" i="1"/>
  <c r="M189" i="1" s="1"/>
  <c r="L136" i="1"/>
  <c r="M136" i="1" s="1"/>
  <c r="N18" i="1" l="1"/>
  <c r="N19" i="1" s="1"/>
  <c r="T3" i="1" s="1"/>
  <c r="M2" i="1"/>
  <c r="T2" i="1"/>
  <c r="N2" i="1" s="1"/>
  <c r="N3" i="1" l="1"/>
  <c r="N4" i="1"/>
  <c r="N5" i="1" l="1"/>
  <c r="N6" i="1" s="1"/>
  <c r="N8" i="1" l="1"/>
  <c r="N10" i="1" s="1"/>
  <c r="N7" i="1"/>
  <c r="N9" i="1" s="1"/>
  <c r="N11" i="1" l="1"/>
  <c r="T4" i="1" s="1"/>
  <c r="O2" i="1" l="1"/>
  <c r="P2" i="1" s="1"/>
  <c r="O126" i="1"/>
  <c r="P126" i="1" s="1"/>
  <c r="O52" i="1"/>
  <c r="P52" i="1" s="1"/>
  <c r="O8" i="1"/>
  <c r="P8" i="1" s="1"/>
  <c r="O3" i="1"/>
  <c r="P3" i="1" s="1"/>
  <c r="O162" i="1"/>
  <c r="P162" i="1" s="1"/>
  <c r="O116" i="1"/>
  <c r="P116" i="1" s="1"/>
  <c r="O167" i="1"/>
  <c r="P167" i="1" s="1"/>
  <c r="O111" i="1"/>
  <c r="P111" i="1" s="1"/>
  <c r="O103" i="1"/>
  <c r="P103" i="1" s="1"/>
  <c r="O197" i="1"/>
  <c r="P197" i="1" s="1"/>
  <c r="O195" i="1"/>
  <c r="P195" i="1" s="1"/>
  <c r="O9" i="1"/>
  <c r="P9" i="1" s="1"/>
  <c r="O74" i="1"/>
  <c r="P74" i="1" s="1"/>
  <c r="O5" i="1"/>
  <c r="P5" i="1" s="1"/>
  <c r="O201" i="1"/>
  <c r="P201" i="1" s="1"/>
  <c r="O134" i="1"/>
  <c r="P134" i="1" s="1"/>
  <c r="O180" i="1"/>
  <c r="P180" i="1" s="1"/>
  <c r="O200" i="1"/>
  <c r="P200" i="1" s="1"/>
  <c r="O175" i="1"/>
  <c r="P175" i="1" s="1"/>
  <c r="O192" i="1"/>
  <c r="P192" i="1" s="1"/>
  <c r="O70" i="1"/>
  <c r="P70" i="1" s="1"/>
  <c r="O136" i="1"/>
  <c r="P136" i="1" s="1"/>
  <c r="O6" i="1"/>
  <c r="P6" i="1" s="1"/>
  <c r="O130" i="1"/>
  <c r="P130" i="1" s="1"/>
  <c r="O81" i="1"/>
  <c r="P81" i="1" s="1"/>
  <c r="O128" i="1"/>
  <c r="P128" i="1" s="1"/>
  <c r="O73" i="1"/>
  <c r="P73" i="1" s="1"/>
  <c r="O72" i="1"/>
  <c r="P72" i="1" s="1"/>
  <c r="O47" i="1"/>
  <c r="P47" i="1" s="1"/>
  <c r="O133" i="1"/>
  <c r="P133" i="1" s="1"/>
  <c r="O131" i="1"/>
  <c r="P131" i="1" s="1"/>
  <c r="O17" i="1"/>
  <c r="P17" i="1" s="1"/>
  <c r="O64" i="1"/>
  <c r="P64" i="1" s="1"/>
  <c r="O39" i="1"/>
  <c r="P39" i="1" s="1"/>
  <c r="O69" i="1"/>
  <c r="P69" i="1" s="1"/>
  <c r="O67" i="1"/>
  <c r="P67" i="1" s="1"/>
  <c r="O18" i="1"/>
  <c r="P18" i="1" s="1"/>
  <c r="O186" i="1"/>
  <c r="P186" i="1" s="1"/>
  <c r="O189" i="1"/>
  <c r="P189" i="1" s="1"/>
  <c r="O138" i="1"/>
  <c r="P138" i="1" s="1"/>
  <c r="O172" i="1"/>
  <c r="P172" i="1" s="1"/>
  <c r="O44" i="1"/>
  <c r="P44" i="1" s="1"/>
  <c r="O90" i="1"/>
  <c r="P90" i="1" s="1"/>
  <c r="O187" i="1"/>
  <c r="P187" i="1" s="1"/>
  <c r="O123" i="1"/>
  <c r="P123" i="1" s="1"/>
  <c r="O194" i="1"/>
  <c r="P194" i="1" s="1"/>
  <c r="O56" i="1"/>
  <c r="P56" i="1" s="1"/>
  <c r="O106" i="1"/>
  <c r="P106" i="1" s="1"/>
  <c r="O159" i="1"/>
  <c r="P159" i="1" s="1"/>
  <c r="O31" i="1"/>
  <c r="P31" i="1" s="1"/>
  <c r="O193" i="1"/>
  <c r="P193" i="1" s="1"/>
  <c r="O118" i="1"/>
  <c r="P118" i="1" s="1"/>
  <c r="O54" i="1"/>
  <c r="P54" i="1" s="1"/>
  <c r="O122" i="1"/>
  <c r="P122" i="1" s="1"/>
  <c r="O181" i="1"/>
  <c r="P181" i="1" s="1"/>
  <c r="O117" i="1"/>
  <c r="P117" i="1" s="1"/>
  <c r="O53" i="1"/>
  <c r="P53" i="1" s="1"/>
  <c r="O10" i="1"/>
  <c r="P10" i="1" s="1"/>
  <c r="O164" i="1"/>
  <c r="P164" i="1" s="1"/>
  <c r="O100" i="1"/>
  <c r="P100" i="1" s="1"/>
  <c r="O36" i="1"/>
  <c r="P36" i="1" s="1"/>
  <c r="O58" i="1"/>
  <c r="P58" i="1" s="1"/>
  <c r="O179" i="1"/>
  <c r="P179" i="1" s="1"/>
  <c r="O115" i="1"/>
  <c r="P115" i="1" s="1"/>
  <c r="O51" i="1"/>
  <c r="P51" i="1" s="1"/>
  <c r="O146" i="1"/>
  <c r="P146" i="1" s="1"/>
  <c r="O57" i="1"/>
  <c r="P57" i="1" s="1"/>
  <c r="O114" i="1"/>
  <c r="P114" i="1" s="1"/>
  <c r="O176" i="1"/>
  <c r="P176" i="1" s="1"/>
  <c r="O112" i="1"/>
  <c r="P112" i="1" s="1"/>
  <c r="O48" i="1"/>
  <c r="P48" i="1" s="1"/>
  <c r="O66" i="1"/>
  <c r="P66" i="1" s="1"/>
  <c r="O151" i="1"/>
  <c r="P151" i="1" s="1"/>
  <c r="O87" i="1"/>
  <c r="P87" i="1" s="1"/>
  <c r="O23" i="1"/>
  <c r="P23" i="1" s="1"/>
  <c r="O137" i="1"/>
  <c r="P137" i="1" s="1"/>
  <c r="O110" i="1"/>
  <c r="P110" i="1" s="1"/>
  <c r="O46" i="1"/>
  <c r="P46" i="1" s="1"/>
  <c r="O82" i="1"/>
  <c r="P82" i="1" s="1"/>
  <c r="O173" i="1"/>
  <c r="P173" i="1" s="1"/>
  <c r="O109" i="1"/>
  <c r="P109" i="1" s="1"/>
  <c r="O45" i="1"/>
  <c r="P45" i="1" s="1"/>
  <c r="O169" i="1"/>
  <c r="P169" i="1" s="1"/>
  <c r="O156" i="1"/>
  <c r="P156" i="1" s="1"/>
  <c r="O92" i="1"/>
  <c r="P92" i="1" s="1"/>
  <c r="O28" i="1"/>
  <c r="P28" i="1" s="1"/>
  <c r="O26" i="1"/>
  <c r="P26" i="1" s="1"/>
  <c r="O171" i="1"/>
  <c r="P171" i="1" s="1"/>
  <c r="O107" i="1"/>
  <c r="P107" i="1" s="1"/>
  <c r="O43" i="1"/>
  <c r="P43" i="1" s="1"/>
  <c r="O61" i="1"/>
  <c r="P61" i="1" s="1"/>
  <c r="O108" i="1"/>
  <c r="P108" i="1" s="1"/>
  <c r="O59" i="1"/>
  <c r="P59" i="1" s="1"/>
  <c r="O65" i="1"/>
  <c r="P65" i="1" s="1"/>
  <c r="O170" i="1"/>
  <c r="P170" i="1" s="1"/>
  <c r="O184" i="1"/>
  <c r="P184" i="1" s="1"/>
  <c r="O120" i="1"/>
  <c r="P120" i="1" s="1"/>
  <c r="O95" i="1"/>
  <c r="P95" i="1" s="1"/>
  <c r="O42" i="1"/>
  <c r="P42" i="1" s="1"/>
  <c r="O49" i="1"/>
  <c r="P49" i="1" s="1"/>
  <c r="O34" i="1"/>
  <c r="P34" i="1" s="1"/>
  <c r="O168" i="1"/>
  <c r="P168" i="1" s="1"/>
  <c r="O104" i="1"/>
  <c r="P104" i="1" s="1"/>
  <c r="O40" i="1"/>
  <c r="P40" i="1" s="1"/>
  <c r="O97" i="1"/>
  <c r="P97" i="1" s="1"/>
  <c r="O143" i="1"/>
  <c r="P143" i="1" s="1"/>
  <c r="O79" i="1"/>
  <c r="P79" i="1" s="1"/>
  <c r="O15" i="1"/>
  <c r="P15" i="1" s="1"/>
  <c r="O190" i="1"/>
  <c r="P190" i="1" s="1"/>
  <c r="O102" i="1"/>
  <c r="P102" i="1" s="1"/>
  <c r="O38" i="1"/>
  <c r="P38" i="1" s="1"/>
  <c r="O50" i="1"/>
  <c r="P50" i="1" s="1"/>
  <c r="O165" i="1"/>
  <c r="P165" i="1" s="1"/>
  <c r="O101" i="1"/>
  <c r="P101" i="1" s="1"/>
  <c r="O37" i="1"/>
  <c r="P37" i="1" s="1"/>
  <c r="O89" i="1"/>
  <c r="P89" i="1" s="1"/>
  <c r="O148" i="1"/>
  <c r="P148" i="1" s="1"/>
  <c r="O84" i="1"/>
  <c r="P84" i="1" s="1"/>
  <c r="O20" i="1"/>
  <c r="P20" i="1" s="1"/>
  <c r="O177" i="1"/>
  <c r="P177" i="1" s="1"/>
  <c r="O163" i="1"/>
  <c r="P163" i="1" s="1"/>
  <c r="O99" i="1"/>
  <c r="P99" i="1" s="1"/>
  <c r="O35" i="1"/>
  <c r="P35" i="1" s="1"/>
  <c r="O93" i="1"/>
  <c r="P93" i="1" s="1"/>
  <c r="O62" i="1"/>
  <c r="P62" i="1" s="1"/>
  <c r="O125" i="1"/>
  <c r="P125" i="1" s="1"/>
  <c r="O161" i="1"/>
  <c r="P161" i="1" s="1"/>
  <c r="O41" i="1"/>
  <c r="P41" i="1" s="1"/>
  <c r="O160" i="1"/>
  <c r="P160" i="1" s="1"/>
  <c r="O96" i="1"/>
  <c r="P96" i="1" s="1"/>
  <c r="O32" i="1"/>
  <c r="P32" i="1" s="1"/>
  <c r="O199" i="1"/>
  <c r="P199" i="1" s="1"/>
  <c r="O135" i="1"/>
  <c r="P135" i="1" s="1"/>
  <c r="O71" i="1"/>
  <c r="P71" i="1" s="1"/>
  <c r="O7" i="1"/>
  <c r="P7" i="1" s="1"/>
  <c r="O182" i="1"/>
  <c r="P182" i="1" s="1"/>
  <c r="O94" i="1"/>
  <c r="P94" i="1" s="1"/>
  <c r="O30" i="1"/>
  <c r="P30" i="1" s="1"/>
  <c r="O185" i="1"/>
  <c r="P185" i="1" s="1"/>
  <c r="O157" i="1"/>
  <c r="P157" i="1" s="1"/>
  <c r="O29" i="1"/>
  <c r="P29" i="1" s="1"/>
  <c r="O166" i="1"/>
  <c r="P166" i="1" s="1"/>
  <c r="O140" i="1"/>
  <c r="P140" i="1" s="1"/>
  <c r="O76" i="1"/>
  <c r="P76" i="1" s="1"/>
  <c r="O12" i="1"/>
  <c r="P12" i="1" s="1"/>
  <c r="O129" i="1"/>
  <c r="P129" i="1" s="1"/>
  <c r="O155" i="1"/>
  <c r="P155" i="1" s="1"/>
  <c r="O91" i="1"/>
  <c r="P91" i="1" s="1"/>
  <c r="O27" i="1"/>
  <c r="P27" i="1" s="1"/>
  <c r="O145" i="1"/>
  <c r="P145" i="1" s="1"/>
  <c r="O33" i="1"/>
  <c r="P33" i="1" s="1"/>
  <c r="O153" i="1"/>
  <c r="P153" i="1" s="1"/>
  <c r="O152" i="1"/>
  <c r="P152" i="1" s="1"/>
  <c r="O88" i="1"/>
  <c r="P88" i="1" s="1"/>
  <c r="O24" i="1"/>
  <c r="P24" i="1" s="1"/>
  <c r="O191" i="1"/>
  <c r="P191" i="1" s="1"/>
  <c r="O127" i="1"/>
  <c r="P127" i="1" s="1"/>
  <c r="O63" i="1"/>
  <c r="P63" i="1" s="1"/>
  <c r="O154" i="1"/>
  <c r="P154" i="1" s="1"/>
  <c r="O150" i="1"/>
  <c r="P150" i="1" s="1"/>
  <c r="O86" i="1"/>
  <c r="P86" i="1" s="1"/>
  <c r="O22" i="1"/>
  <c r="P22" i="1" s="1"/>
  <c r="O105" i="1"/>
  <c r="P105" i="1" s="1"/>
  <c r="O149" i="1"/>
  <c r="P149" i="1" s="1"/>
  <c r="O85" i="1"/>
  <c r="P85" i="1" s="1"/>
  <c r="O21" i="1"/>
  <c r="P21" i="1" s="1"/>
  <c r="O196" i="1"/>
  <c r="P196" i="1" s="1"/>
  <c r="O132" i="1"/>
  <c r="P132" i="1" s="1"/>
  <c r="O68" i="1"/>
  <c r="P68" i="1" s="1"/>
  <c r="O4" i="1"/>
  <c r="P4" i="1" s="1"/>
  <c r="O198" i="1"/>
  <c r="P198" i="1" s="1"/>
  <c r="O147" i="1"/>
  <c r="P147" i="1" s="1"/>
  <c r="O83" i="1"/>
  <c r="P83" i="1" s="1"/>
  <c r="O19" i="1"/>
  <c r="P19" i="1" s="1"/>
  <c r="O121" i="1"/>
  <c r="P121" i="1" s="1"/>
  <c r="O25" i="1"/>
  <c r="P25" i="1" s="1"/>
  <c r="O113" i="1"/>
  <c r="P113" i="1" s="1"/>
  <c r="O144" i="1"/>
  <c r="P144" i="1" s="1"/>
  <c r="O80" i="1"/>
  <c r="P80" i="1" s="1"/>
  <c r="O16" i="1"/>
  <c r="P16" i="1" s="1"/>
  <c r="O183" i="1"/>
  <c r="P183" i="1" s="1"/>
  <c r="O119" i="1"/>
  <c r="P119" i="1" s="1"/>
  <c r="O55" i="1"/>
  <c r="P55" i="1" s="1"/>
  <c r="O98" i="1"/>
  <c r="P98" i="1" s="1"/>
  <c r="O142" i="1"/>
  <c r="P142" i="1" s="1"/>
  <c r="O78" i="1"/>
  <c r="P78" i="1" s="1"/>
  <c r="O14" i="1"/>
  <c r="P14" i="1" s="1"/>
  <c r="O158" i="1"/>
  <c r="P158" i="1" s="1"/>
  <c r="O141" i="1"/>
  <c r="P141" i="1" s="1"/>
  <c r="O77" i="1"/>
  <c r="P77" i="1" s="1"/>
  <c r="O13" i="1"/>
  <c r="P13" i="1" s="1"/>
  <c r="O188" i="1"/>
  <c r="P188" i="1" s="1"/>
  <c r="O124" i="1"/>
  <c r="P124" i="1" s="1"/>
  <c r="O60" i="1"/>
  <c r="P60" i="1" s="1"/>
  <c r="O178" i="1"/>
  <c r="P178" i="1" s="1"/>
  <c r="O174" i="1"/>
  <c r="P174" i="1" s="1"/>
  <c r="O139" i="1"/>
  <c r="P139" i="1" s="1"/>
  <c r="O75" i="1"/>
  <c r="P75" i="1" s="1"/>
  <c r="O11" i="1"/>
  <c r="P11" i="1" s="1"/>
  <c r="Q1" i="1" l="1"/>
  <c r="N14" i="1" s="1"/>
  <c r="Q89" i="1" l="1"/>
  <c r="Q132" i="1"/>
  <c r="Q186" i="1"/>
  <c r="Q31" i="1"/>
  <c r="Q150" i="1"/>
  <c r="Q9" i="1"/>
  <c r="Q199" i="1"/>
  <c r="Q183" i="1"/>
  <c r="Q129" i="1"/>
  <c r="Q39" i="1"/>
  <c r="Q174" i="1"/>
  <c r="Q172" i="1"/>
  <c r="Q16" i="1"/>
  <c r="Q45" i="1"/>
  <c r="Q83" i="1"/>
  <c r="Q3" i="1"/>
  <c r="Q17" i="1"/>
  <c r="Q30" i="1"/>
  <c r="Q60" i="1"/>
  <c r="Q106" i="1"/>
  <c r="Q151" i="1"/>
  <c r="Q147" i="1"/>
  <c r="Q180" i="1"/>
  <c r="Q73" i="1"/>
  <c r="Q185" i="1"/>
  <c r="Q142" i="1"/>
  <c r="Q200" i="1"/>
  <c r="Q5" i="1"/>
  <c r="Q201" i="1"/>
  <c r="Q51" i="1"/>
  <c r="Q131" i="1"/>
  <c r="Q112" i="1"/>
  <c r="Q93" i="1"/>
  <c r="Q47" i="1"/>
  <c r="Q29" i="1"/>
  <c r="Q169" i="1"/>
  <c r="Q157" i="1"/>
  <c r="Q173" i="1"/>
  <c r="Q177" i="1"/>
  <c r="Q75" i="1"/>
  <c r="Q80" i="1"/>
  <c r="Q56" i="1"/>
  <c r="Q159" i="1"/>
  <c r="Q111" i="1"/>
  <c r="Q156" i="1"/>
  <c r="Q22" i="1"/>
  <c r="Q50" i="1"/>
  <c r="Q61" i="1"/>
  <c r="Q32" i="1"/>
  <c r="Q114" i="1"/>
  <c r="Q101" i="1"/>
  <c r="Q21" i="1"/>
  <c r="Q152" i="1"/>
  <c r="Q82" i="1"/>
  <c r="Q197" i="1"/>
  <c r="Q121" i="1"/>
  <c r="Q8" i="1"/>
  <c r="Q135" i="1"/>
  <c r="Q92" i="1"/>
  <c r="Q168" i="1"/>
  <c r="Q63" i="1"/>
  <c r="Q127" i="1"/>
  <c r="Q52" i="1"/>
  <c r="Q182" i="1"/>
  <c r="Q123" i="1"/>
  <c r="Q188" i="1"/>
  <c r="Q191" i="1"/>
  <c r="Q25" i="1"/>
  <c r="Q178" i="1"/>
  <c r="Q49" i="1"/>
  <c r="Q76" i="1"/>
  <c r="Q193" i="1"/>
  <c r="Q146" i="1"/>
  <c r="Q23" i="1"/>
  <c r="Q110" i="1"/>
  <c r="Q26" i="1"/>
  <c r="Q18" i="1"/>
  <c r="Q66" i="1"/>
  <c r="Q19" i="1"/>
  <c r="Q108" i="1"/>
  <c r="Q15" i="1"/>
  <c r="Q96" i="1"/>
  <c r="Q171" i="1"/>
  <c r="Q138" i="1"/>
  <c r="Q38" i="1"/>
  <c r="Q148" i="1"/>
  <c r="Q158" i="1"/>
  <c r="Q87" i="1"/>
  <c r="Q120" i="1"/>
  <c r="Q4" i="1"/>
  <c r="Q10" i="1"/>
  <c r="Q130" i="1"/>
  <c r="Q41" i="1"/>
  <c r="Q98" i="1"/>
  <c r="Q58" i="1"/>
  <c r="Q42" i="1"/>
  <c r="Q162" i="1"/>
  <c r="Q155" i="1"/>
  <c r="Q141" i="1"/>
  <c r="Q20" i="1"/>
  <c r="Q46" i="1"/>
  <c r="Q86" i="1"/>
  <c r="Q69" i="1"/>
  <c r="Q78" i="1"/>
  <c r="Q37" i="1"/>
  <c r="Q100" i="1"/>
  <c r="Q24" i="1"/>
  <c r="Q7" i="1"/>
  <c r="Q104" i="1"/>
  <c r="Q102" i="1"/>
  <c r="Q153" i="1"/>
  <c r="Q43" i="1"/>
  <c r="Q109" i="1"/>
  <c r="Q84" i="1"/>
  <c r="Q116" i="1"/>
  <c r="Q161" i="1"/>
  <c r="Q145" i="1"/>
  <c r="Q59" i="1"/>
  <c r="Q189" i="1"/>
  <c r="Q65" i="1"/>
  <c r="Q170" i="1"/>
  <c r="Q190" i="1"/>
  <c r="Q28" i="1"/>
  <c r="Q88" i="1"/>
  <c r="Q167" i="1"/>
  <c r="Q140" i="1"/>
  <c r="Q149" i="1"/>
  <c r="Q107" i="1"/>
  <c r="Q118" i="1"/>
  <c r="Q113" i="1"/>
  <c r="Q124" i="1"/>
  <c r="Q143" i="1"/>
  <c r="Q144" i="1"/>
  <c r="Q134" i="1"/>
  <c r="Q166" i="1"/>
  <c r="Q11" i="1"/>
  <c r="Q165" i="1"/>
  <c r="Q74" i="1"/>
  <c r="Q81" i="1"/>
  <c r="Q105" i="1"/>
  <c r="Q164" i="1"/>
  <c r="Q196" i="1"/>
  <c r="Q91" i="1"/>
  <c r="Q35" i="1"/>
  <c r="Q14" i="1"/>
  <c r="Q184" i="1"/>
  <c r="Q27" i="1"/>
  <c r="Q57" i="1"/>
  <c r="Q139" i="1"/>
  <c r="Q117" i="1"/>
  <c r="Q95" i="1"/>
  <c r="Q103" i="1"/>
  <c r="Q128" i="1"/>
  <c r="Q97" i="1"/>
  <c r="Q54" i="1"/>
  <c r="Q154" i="1"/>
  <c r="Q94" i="1"/>
  <c r="Q122" i="1"/>
  <c r="Q163" i="1"/>
  <c r="Q55" i="1"/>
  <c r="Q48" i="1"/>
  <c r="Q198" i="1"/>
  <c r="Q187" i="1"/>
  <c r="Q133" i="1"/>
  <c r="Q77" i="1"/>
  <c r="Q179" i="1"/>
  <c r="Q136" i="1"/>
  <c r="Q99" i="1"/>
  <c r="Q12" i="1"/>
  <c r="Q68" i="1"/>
  <c r="Q194" i="1"/>
  <c r="Q34" i="1"/>
  <c r="Q195" i="1"/>
  <c r="Q44" i="1"/>
  <c r="Q71" i="1"/>
  <c r="Q176" i="1"/>
  <c r="Q126" i="1"/>
  <c r="Q36" i="1"/>
  <c r="Q85" i="1"/>
  <c r="Q62" i="1"/>
  <c r="Q6" i="1"/>
  <c r="Q72" i="1"/>
  <c r="Q119" i="1"/>
  <c r="Q70" i="1"/>
  <c r="Q125" i="1"/>
  <c r="Q115" i="1"/>
  <c r="Q33" i="1"/>
  <c r="Q181" i="1"/>
  <c r="Q79" i="1"/>
  <c r="Q175" i="1"/>
  <c r="Q64" i="1"/>
  <c r="Q13" i="1"/>
  <c r="Q40" i="1"/>
  <c r="Q67" i="1"/>
  <c r="Q90" i="1"/>
  <c r="Q2" i="1"/>
  <c r="Q160" i="1"/>
  <c r="Q53" i="1"/>
  <c r="Q192" i="1"/>
  <c r="Q137" i="1"/>
</calcChain>
</file>

<file path=xl/sharedStrings.xml><?xml version="1.0" encoding="utf-8"?>
<sst xmlns="http://schemas.openxmlformats.org/spreadsheetml/2006/main" count="8" uniqueCount="8">
  <si>
    <t>Concorrente</t>
  </si>
  <si>
    <t>Offerta %</t>
  </si>
  <si>
    <t>n</t>
  </si>
  <si>
    <t>Somma dei ribassi percentuali</t>
  </si>
  <si>
    <t>Media aritmetica dei ribassi percentuali</t>
  </si>
  <si>
    <t>Soglia di anomalia</t>
  </si>
  <si>
    <t>Ribasso di aggiudicazione</t>
  </si>
  <si>
    <t>Programma di calcolo per individuazione soglia di anomalia ai sensi dell'art. 4 della L.R. Sicilia n. 13 del 19.07.2019 in vigore dal 30.09.2019 solo per offerte pari o superiori 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</si>
</sst>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2" borderId="0" xfId="0" applyFill="1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wrapText="1"/>
      <protection locked="0"/>
    </xf>
    <xf numFmtId="164" fontId="4" fillId="0" borderId="0" xfId="0" applyNumberFormat="1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16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Protection="1">
      <protection locked="0"/>
    </xf>
    <xf numFmtId="164" fontId="0" fillId="3" borderId="0" xfId="0" applyNumberFormat="1" applyFill="1" applyProtection="1">
      <protection locked="0"/>
    </xf>
    <xf numFmtId="0" fontId="0" fillId="4" borderId="0" xfId="0" applyFill="1" applyProtection="1">
      <protection hidden="1"/>
    </xf>
    <xf numFmtId="164" fontId="0" fillId="4" borderId="0" xfId="0" applyNumberFormat="1" applyFill="1" applyProtection="1">
      <protection hidden="1"/>
    </xf>
    <xf numFmtId="164" fontId="0" fillId="2" borderId="0" xfId="0" applyNumberFormat="1" applyFill="1" applyProtection="1">
      <protection hidden="1"/>
    </xf>
    <xf numFmtId="0" fontId="0" fillId="3" borderId="0" xfId="0" applyFill="1" applyAlignment="1">
      <alignment horizontal="justify" vertical="center" wrapText="1"/>
    </xf>
  </cellXfs>
  <cellStyles count="1">
    <cellStyle name="Normale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190500</xdr:colOff>
      <xdr:row>1</xdr:row>
      <xdr:rowOff>133350</xdr:rowOff>
    </xdr:from>
    <xdr:to>
      <xdr:col>27</xdr:col>
      <xdr:colOff>515711</xdr:colOff>
      <xdr:row>8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6DE4061-78BF-4759-9776-407CDCB7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23850"/>
          <a:ext cx="4592411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7373-FDA4-42D6-8EF8-E87027C6E4EA}">
  <dimension ref="A1:DP439"/>
  <sheetViews>
    <sheetView tabSelected="1" workbookViewId="0">
      <pane ySplit="1" topLeftCell="A2" activePane="bottomLeft" state="frozen"/>
      <selection pane="bottomLeft" activeCell="S17" sqref="S17"/>
    </sheetView>
  </sheetViews>
  <sheetFormatPr defaultRowHeight="14.25" x14ac:dyDescent="0.45"/>
  <cols>
    <col min="1" max="1" width="8.59765625" style="2" customWidth="1"/>
    <col min="2" max="2" width="34.59765625" style="8" customWidth="1"/>
    <col min="3" max="3" width="14.265625" style="13" customWidth="1"/>
    <col min="4" max="4" width="14.265625" style="13" hidden="1" customWidth="1"/>
    <col min="5" max="9" width="9.1328125" style="3" hidden="1" customWidth="1"/>
    <col min="10" max="11" width="10.73046875" style="3" hidden="1" customWidth="1"/>
    <col min="12" max="13" width="9.1328125" style="3" hidden="1" customWidth="1"/>
    <col min="14" max="17" width="11.59765625" style="3" hidden="1" customWidth="1"/>
    <col min="18" max="18" width="11.59765625" style="14" customWidth="1"/>
    <col min="19" max="19" width="45.59765625" customWidth="1"/>
    <col min="20" max="20" width="11.86328125" customWidth="1"/>
  </cols>
  <sheetData>
    <row r="1" spans="1:120" x14ac:dyDescent="0.45">
      <c r="A1" s="1" t="s">
        <v>2</v>
      </c>
      <c r="B1" s="7" t="s">
        <v>0</v>
      </c>
      <c r="C1" s="9" t="s">
        <v>1</v>
      </c>
      <c r="D1" s="9"/>
      <c r="Q1" s="3">
        <f>MIN(P2:P201)</f>
        <v>4.4000000000000483E-2</v>
      </c>
    </row>
    <row r="2" spans="1:120" x14ac:dyDescent="0.45">
      <c r="A2" s="2">
        <v>1</v>
      </c>
      <c r="C2" s="10">
        <v>25.5</v>
      </c>
      <c r="D2" s="10">
        <f>TRUNC(C2,3)</f>
        <v>25.5</v>
      </c>
      <c r="E2" s="3">
        <f>LARGE($D$2:$D$201,A2)</f>
        <v>28.3</v>
      </c>
      <c r="F2" s="3">
        <f>COUNTIF(C2:C201,"&gt;0")</f>
        <v>14</v>
      </c>
      <c r="G2" s="3">
        <f>F2*10%</f>
        <v>1.4000000000000001</v>
      </c>
      <c r="H2" s="3">
        <f>CEILING(G2,1)</f>
        <v>2</v>
      </c>
      <c r="I2" s="3">
        <f>LARGE(C2:C201,H2)</f>
        <v>27.65</v>
      </c>
      <c r="J2" s="3">
        <f>IF(C2&lt;$I$2,C2,0)</f>
        <v>25.5</v>
      </c>
      <c r="K2" s="3">
        <f>IF(C2&gt;$I$3,C2,0)</f>
        <v>25.5</v>
      </c>
      <c r="L2" s="3">
        <f>IF(J2=K2,J2,0)</f>
        <v>25.5</v>
      </c>
      <c r="M2" s="3">
        <f>IF(L2&lt;&gt;0,L2," ")</f>
        <v>25.5</v>
      </c>
      <c r="N2" s="3">
        <f>T2</f>
        <v>234.04000000000002</v>
      </c>
      <c r="O2" s="4">
        <f t="shared" ref="O2:O33" si="0">$T$4-L2</f>
        <v>-2.0960000000000001</v>
      </c>
      <c r="P2" s="3" t="str">
        <f>IF(O2&lt;0," ",O2)</f>
        <v xml:space="preserve"> </v>
      </c>
      <c r="Q2" s="3" t="str">
        <f>IF(P2=$Q$1,P2," ")</f>
        <v xml:space="preserve"> </v>
      </c>
      <c r="S2" t="s">
        <v>3</v>
      </c>
      <c r="T2" s="3">
        <f>SUM(L2:L201)</f>
        <v>234.04000000000002</v>
      </c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120" x14ac:dyDescent="0.45">
      <c r="A3" s="2">
        <v>2</v>
      </c>
      <c r="C3" s="10">
        <v>26.4</v>
      </c>
      <c r="D3" s="10">
        <f t="shared" ref="D3:D66" si="1">TRUNC(C3,3)</f>
        <v>26.4</v>
      </c>
      <c r="E3" s="3">
        <f t="shared" ref="E3:E66" si="2">LARGE($D$2:$D$201,A3)</f>
        <v>27.65</v>
      </c>
      <c r="I3" s="3">
        <f>SMALL(C2:C201,H2)</f>
        <v>15.6</v>
      </c>
      <c r="J3" s="3">
        <f t="shared" ref="J3:J66" si="3">IF(C3&lt;$I$2,C3,0)</f>
        <v>26.4</v>
      </c>
      <c r="K3" s="3">
        <f t="shared" ref="K3:K66" si="4">IF(C3&gt;$I$3,C3,0)</f>
        <v>26.4</v>
      </c>
      <c r="L3" s="3">
        <f t="shared" ref="L3:L66" si="5">IF(J3=K3,J3,0)</f>
        <v>26.4</v>
      </c>
      <c r="M3" s="3">
        <f t="shared" ref="M3:M66" si="6">IF(L3&lt;&gt;0,L3," ")</f>
        <v>26.4</v>
      </c>
      <c r="N3" s="3">
        <f>TRUNC(N2,2)</f>
        <v>234.04</v>
      </c>
      <c r="O3" s="4">
        <f t="shared" si="0"/>
        <v>-2.9959999999999987</v>
      </c>
      <c r="P3" s="3" t="str">
        <f t="shared" ref="P3:P66" si="7">IF(O3&lt;0," ",O3)</f>
        <v xml:space="preserve"> </v>
      </c>
      <c r="Q3" s="3" t="str">
        <f t="shared" ref="Q3:Q66" si="8">IF(P3=$Q$1,P3," ")</f>
        <v xml:space="preserve"> </v>
      </c>
      <c r="S3" t="s">
        <v>4</v>
      </c>
      <c r="T3" s="4">
        <f>N19</f>
        <v>23.404</v>
      </c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120" x14ac:dyDescent="0.45">
      <c r="A4" s="2">
        <v>3</v>
      </c>
      <c r="C4" s="10">
        <v>16.8</v>
      </c>
      <c r="D4" s="10">
        <f t="shared" si="1"/>
        <v>16.8</v>
      </c>
      <c r="E4" s="3">
        <f t="shared" si="2"/>
        <v>26.4</v>
      </c>
      <c r="J4" s="3">
        <f t="shared" si="3"/>
        <v>16.8</v>
      </c>
      <c r="K4" s="3">
        <f t="shared" si="4"/>
        <v>16.8</v>
      </c>
      <c r="L4" s="3">
        <f t="shared" si="5"/>
        <v>16.8</v>
      </c>
      <c r="M4" s="3">
        <f t="shared" si="6"/>
        <v>16.8</v>
      </c>
      <c r="N4" s="3">
        <f>TRUNC(N2,0)</f>
        <v>234</v>
      </c>
      <c r="O4" s="4">
        <f t="shared" si="0"/>
        <v>6.6039999999999992</v>
      </c>
      <c r="P4" s="3">
        <f t="shared" si="7"/>
        <v>6.6039999999999992</v>
      </c>
      <c r="Q4" s="3" t="str">
        <f t="shared" si="8"/>
        <v xml:space="preserve"> </v>
      </c>
      <c r="S4" t="s">
        <v>5</v>
      </c>
      <c r="T4" s="4">
        <f>N11</f>
        <v>23.404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120" x14ac:dyDescent="0.45">
      <c r="A5" s="2">
        <v>4</v>
      </c>
      <c r="C5" s="10">
        <v>28.3</v>
      </c>
      <c r="D5" s="10">
        <f t="shared" si="1"/>
        <v>28.3</v>
      </c>
      <c r="E5" s="3">
        <f t="shared" si="2"/>
        <v>25.5</v>
      </c>
      <c r="J5" s="3">
        <f t="shared" si="3"/>
        <v>0</v>
      </c>
      <c r="K5" s="3">
        <f t="shared" si="4"/>
        <v>28.3</v>
      </c>
      <c r="L5" s="3">
        <f t="shared" si="5"/>
        <v>0</v>
      </c>
      <c r="M5" s="3" t="str">
        <f t="shared" si="6"/>
        <v xml:space="preserve"> </v>
      </c>
      <c r="N5" s="3">
        <f>N3-N4</f>
        <v>3.9999999999992042E-2</v>
      </c>
      <c r="O5" s="4">
        <f t="shared" si="0"/>
        <v>23.404</v>
      </c>
      <c r="P5" s="3">
        <f t="shared" si="7"/>
        <v>23.404</v>
      </c>
      <c r="Q5" s="3" t="str">
        <f t="shared" si="8"/>
        <v xml:space="preserve"> </v>
      </c>
      <c r="S5" s="6" t="s">
        <v>6</v>
      </c>
      <c r="T5" s="21">
        <f>IF(N12&lt;N13,N13,N14)</f>
        <v>23.36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120" x14ac:dyDescent="0.45">
      <c r="A6" s="2">
        <v>5</v>
      </c>
      <c r="C6" s="10">
        <v>27.65</v>
      </c>
      <c r="D6" s="10">
        <f t="shared" si="1"/>
        <v>27.65</v>
      </c>
      <c r="E6" s="3">
        <f>LARGE($D$2:$D$201,A6)</f>
        <v>24.65</v>
      </c>
      <c r="J6" s="3">
        <f t="shared" si="3"/>
        <v>0</v>
      </c>
      <c r="K6" s="3">
        <f t="shared" si="4"/>
        <v>27.65</v>
      </c>
      <c r="L6" s="3">
        <f t="shared" si="5"/>
        <v>0</v>
      </c>
      <c r="M6" s="3" t="str">
        <f t="shared" si="6"/>
        <v xml:space="preserve"> </v>
      </c>
      <c r="N6" s="5">
        <f>ROUND(N5,2)</f>
        <v>0.04</v>
      </c>
      <c r="O6" s="4">
        <f t="shared" si="0"/>
        <v>23.404</v>
      </c>
      <c r="P6" s="3">
        <f t="shared" si="7"/>
        <v>23.404</v>
      </c>
      <c r="Q6" s="3" t="str">
        <f t="shared" si="8"/>
        <v xml:space="preserve"> 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120" x14ac:dyDescent="0.45">
      <c r="A7" s="2">
        <v>6</v>
      </c>
      <c r="C7" s="10">
        <v>24.12</v>
      </c>
      <c r="D7" s="10">
        <f t="shared" si="1"/>
        <v>24.12</v>
      </c>
      <c r="E7" s="3">
        <f t="shared" si="2"/>
        <v>24.12</v>
      </c>
      <c r="J7" s="3">
        <f t="shared" si="3"/>
        <v>24.12</v>
      </c>
      <c r="K7" s="3">
        <f t="shared" si="4"/>
        <v>24.12</v>
      </c>
      <c r="L7" s="3">
        <f t="shared" si="5"/>
        <v>24.12</v>
      </c>
      <c r="M7" s="3">
        <f t="shared" si="6"/>
        <v>24.12</v>
      </c>
      <c r="N7" s="3" t="str">
        <f>MID($N$6,3,1)</f>
        <v>0</v>
      </c>
      <c r="O7" s="4">
        <f t="shared" si="0"/>
        <v>-0.71600000000000108</v>
      </c>
      <c r="P7" s="3" t="str">
        <f t="shared" si="7"/>
        <v xml:space="preserve"> </v>
      </c>
      <c r="Q7" s="3" t="str">
        <f t="shared" si="8"/>
        <v xml:space="preserve"> 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120" x14ac:dyDescent="0.45">
      <c r="A8" s="2">
        <v>7</v>
      </c>
      <c r="C8" s="10">
        <v>21.11</v>
      </c>
      <c r="D8" s="10">
        <f t="shared" si="1"/>
        <v>21.11</v>
      </c>
      <c r="E8" s="3">
        <f t="shared" si="2"/>
        <v>24.1</v>
      </c>
      <c r="J8" s="3">
        <f t="shared" si="3"/>
        <v>21.11</v>
      </c>
      <c r="K8" s="3">
        <f t="shared" si="4"/>
        <v>21.11</v>
      </c>
      <c r="L8" s="3">
        <f t="shared" si="5"/>
        <v>21.11</v>
      </c>
      <c r="M8" s="3">
        <f t="shared" si="6"/>
        <v>21.11</v>
      </c>
      <c r="N8" s="3" t="str">
        <f>MID($N$6,4,1)</f>
        <v>4</v>
      </c>
      <c r="O8" s="4">
        <f t="shared" si="0"/>
        <v>2.2940000000000005</v>
      </c>
      <c r="P8" s="3">
        <f t="shared" si="7"/>
        <v>2.2940000000000005</v>
      </c>
      <c r="Q8" s="3" t="str">
        <f t="shared" si="8"/>
        <v xml:space="preserve"> 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120" x14ac:dyDescent="0.45">
      <c r="A9" s="2">
        <v>8</v>
      </c>
      <c r="C9" s="10">
        <v>23.36</v>
      </c>
      <c r="D9" s="10">
        <f t="shared" si="1"/>
        <v>23.36</v>
      </c>
      <c r="E9" s="3">
        <f t="shared" si="2"/>
        <v>24</v>
      </c>
      <c r="J9" s="3">
        <f t="shared" si="3"/>
        <v>23.36</v>
      </c>
      <c r="K9" s="3">
        <f t="shared" si="4"/>
        <v>23.36</v>
      </c>
      <c r="L9" s="3">
        <f t="shared" si="5"/>
        <v>23.36</v>
      </c>
      <c r="M9" s="3">
        <f t="shared" si="6"/>
        <v>23.36</v>
      </c>
      <c r="N9" s="3">
        <f>IF(N7=0,1,0)</f>
        <v>0</v>
      </c>
      <c r="O9" s="4">
        <f t="shared" si="0"/>
        <v>4.4000000000000483E-2</v>
      </c>
      <c r="P9" s="3">
        <f t="shared" si="7"/>
        <v>4.4000000000000483E-2</v>
      </c>
      <c r="Q9" s="3">
        <f t="shared" si="8"/>
        <v>4.4000000000000483E-2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x14ac:dyDescent="0.45">
      <c r="A10" s="2">
        <v>9</v>
      </c>
      <c r="C10" s="10">
        <v>24</v>
      </c>
      <c r="D10" s="10">
        <f t="shared" si="1"/>
        <v>24</v>
      </c>
      <c r="E10" s="3">
        <f t="shared" si="2"/>
        <v>24</v>
      </c>
      <c r="J10" s="3">
        <f t="shared" si="3"/>
        <v>24</v>
      </c>
      <c r="K10" s="3">
        <f t="shared" si="4"/>
        <v>24</v>
      </c>
      <c r="L10" s="3">
        <f t="shared" si="5"/>
        <v>24</v>
      </c>
      <c r="M10" s="3">
        <f t="shared" si="6"/>
        <v>24</v>
      </c>
      <c r="N10" s="3" t="b">
        <f>ISODD(N8)</f>
        <v>0</v>
      </c>
      <c r="O10" s="4">
        <f t="shared" si="0"/>
        <v>-0.59600000000000009</v>
      </c>
      <c r="P10" s="3" t="str">
        <f t="shared" si="7"/>
        <v xml:space="preserve"> </v>
      </c>
      <c r="Q10" s="3" t="str">
        <f t="shared" si="8"/>
        <v xml:space="preserve"> </v>
      </c>
      <c r="S10" s="22" t="s">
        <v>7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x14ac:dyDescent="0.45">
      <c r="A11" s="2">
        <v>10</v>
      </c>
      <c r="C11" s="10">
        <v>24.65</v>
      </c>
      <c r="D11" s="10">
        <f t="shared" si="1"/>
        <v>24.65</v>
      </c>
      <c r="E11" s="3">
        <f t="shared" si="2"/>
        <v>23.36</v>
      </c>
      <c r="J11" s="3">
        <f t="shared" si="3"/>
        <v>24.65</v>
      </c>
      <c r="K11" s="3">
        <f t="shared" si="4"/>
        <v>24.65</v>
      </c>
      <c r="L11" s="3">
        <f t="shared" si="5"/>
        <v>24.65</v>
      </c>
      <c r="M11" s="3">
        <f t="shared" si="6"/>
        <v>24.65</v>
      </c>
      <c r="N11" s="3">
        <f>IF(N9=1,T3,IF(N10="VERO",T3+(T3*N7%),T3-(T3*N7%)))</f>
        <v>23.404</v>
      </c>
      <c r="O11" s="4">
        <f t="shared" si="0"/>
        <v>-1.2459999999999987</v>
      </c>
      <c r="P11" s="3" t="str">
        <f t="shared" si="7"/>
        <v xml:space="preserve"> </v>
      </c>
      <c r="Q11" s="3" t="str">
        <f t="shared" si="8"/>
        <v xml:space="preserve"> </v>
      </c>
      <c r="S11" s="22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x14ac:dyDescent="0.45">
      <c r="A12" s="2">
        <v>11</v>
      </c>
      <c r="C12" s="10">
        <v>15.4</v>
      </c>
      <c r="D12" s="10">
        <f t="shared" si="1"/>
        <v>15.4</v>
      </c>
      <c r="E12" s="3">
        <f t="shared" si="2"/>
        <v>21.11</v>
      </c>
      <c r="J12" s="3">
        <f t="shared" si="3"/>
        <v>15.4</v>
      </c>
      <c r="K12" s="3">
        <f t="shared" si="4"/>
        <v>0</v>
      </c>
      <c r="L12" s="3">
        <f t="shared" si="5"/>
        <v>0</v>
      </c>
      <c r="M12" s="3" t="str">
        <f t="shared" si="6"/>
        <v xml:space="preserve"> </v>
      </c>
      <c r="N12" s="19">
        <f>T3-(T3*N7%)</f>
        <v>23.404</v>
      </c>
      <c r="O12" s="4">
        <f t="shared" si="0"/>
        <v>23.404</v>
      </c>
      <c r="P12" s="3">
        <f t="shared" si="7"/>
        <v>23.404</v>
      </c>
      <c r="Q12" s="3" t="str">
        <f t="shared" si="8"/>
        <v xml:space="preserve"> </v>
      </c>
      <c r="S12" s="22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</row>
    <row r="13" spans="1:120" x14ac:dyDescent="0.45">
      <c r="A13" s="2">
        <v>12</v>
      </c>
      <c r="C13" s="10">
        <v>15.6</v>
      </c>
      <c r="D13" s="10">
        <f t="shared" si="1"/>
        <v>15.6</v>
      </c>
      <c r="E13" s="3">
        <f t="shared" si="2"/>
        <v>16.8</v>
      </c>
      <c r="J13" s="3">
        <f t="shared" si="3"/>
        <v>15.6</v>
      </c>
      <c r="K13" s="3">
        <f t="shared" si="4"/>
        <v>0</v>
      </c>
      <c r="L13" s="3">
        <f t="shared" si="5"/>
        <v>0</v>
      </c>
      <c r="M13" s="3" t="str">
        <f t="shared" si="6"/>
        <v xml:space="preserve"> </v>
      </c>
      <c r="N13" s="19">
        <f>MIN(M:M)</f>
        <v>16.8</v>
      </c>
      <c r="O13" s="4">
        <f t="shared" si="0"/>
        <v>23.404</v>
      </c>
      <c r="P13" s="3">
        <f t="shared" si="7"/>
        <v>23.404</v>
      </c>
      <c r="Q13" s="3" t="str">
        <f t="shared" si="8"/>
        <v xml:space="preserve"> </v>
      </c>
      <c r="S13" s="22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</row>
    <row r="14" spans="1:120" x14ac:dyDescent="0.45">
      <c r="A14" s="2">
        <v>13</v>
      </c>
      <c r="C14" s="10">
        <v>24</v>
      </c>
      <c r="D14" s="10">
        <f t="shared" si="1"/>
        <v>24</v>
      </c>
      <c r="E14" s="3">
        <f t="shared" si="2"/>
        <v>15.6</v>
      </c>
      <c r="J14" s="3">
        <f t="shared" si="3"/>
        <v>24</v>
      </c>
      <c r="K14" s="3">
        <f t="shared" si="4"/>
        <v>24</v>
      </c>
      <c r="L14" s="3">
        <f t="shared" si="5"/>
        <v>24</v>
      </c>
      <c r="M14" s="3">
        <f t="shared" si="6"/>
        <v>24</v>
      </c>
      <c r="N14" s="20">
        <f>T4-Q1</f>
        <v>23.36</v>
      </c>
      <c r="O14" s="4">
        <f t="shared" si="0"/>
        <v>-0.59600000000000009</v>
      </c>
      <c r="P14" s="3" t="str">
        <f t="shared" si="7"/>
        <v xml:space="preserve"> </v>
      </c>
      <c r="Q14" s="3" t="str">
        <f t="shared" si="8"/>
        <v xml:space="preserve"> </v>
      </c>
      <c r="S14" s="22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</row>
    <row r="15" spans="1:120" x14ac:dyDescent="0.45">
      <c r="A15" s="2">
        <v>14</v>
      </c>
      <c r="C15" s="10">
        <v>24.1</v>
      </c>
      <c r="D15" s="10">
        <f t="shared" si="1"/>
        <v>24.1</v>
      </c>
      <c r="E15" s="3">
        <f t="shared" si="2"/>
        <v>15.4</v>
      </c>
      <c r="J15" s="3">
        <f t="shared" si="3"/>
        <v>24.1</v>
      </c>
      <c r="K15" s="3">
        <f t="shared" si="4"/>
        <v>24.1</v>
      </c>
      <c r="L15" s="3">
        <f t="shared" si="5"/>
        <v>24.1</v>
      </c>
      <c r="M15" s="3">
        <f t="shared" si="6"/>
        <v>24.1</v>
      </c>
      <c r="O15" s="4">
        <f t="shared" si="0"/>
        <v>-0.69600000000000151</v>
      </c>
      <c r="P15" s="3" t="str">
        <f t="shared" si="7"/>
        <v xml:space="preserve"> </v>
      </c>
      <c r="Q15" s="3" t="str">
        <f t="shared" si="8"/>
        <v xml:space="preserve"> </v>
      </c>
      <c r="S15" s="22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</row>
    <row r="16" spans="1:120" x14ac:dyDescent="0.45">
      <c r="A16" s="2">
        <v>15</v>
      </c>
      <c r="C16" s="10"/>
      <c r="D16" s="10">
        <f t="shared" si="1"/>
        <v>0</v>
      </c>
      <c r="E16" s="3">
        <f t="shared" si="2"/>
        <v>0</v>
      </c>
      <c r="J16" s="3">
        <f t="shared" si="3"/>
        <v>0</v>
      </c>
      <c r="K16" s="3">
        <f t="shared" si="4"/>
        <v>0</v>
      </c>
      <c r="L16" s="3">
        <f t="shared" si="5"/>
        <v>0</v>
      </c>
      <c r="M16" s="3" t="str">
        <f t="shared" si="6"/>
        <v xml:space="preserve"> </v>
      </c>
      <c r="O16" s="4">
        <f t="shared" si="0"/>
        <v>23.404</v>
      </c>
      <c r="P16" s="3">
        <f t="shared" si="7"/>
        <v>23.404</v>
      </c>
      <c r="Q16" s="3" t="str">
        <f t="shared" si="8"/>
        <v xml:space="preserve"> 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</row>
    <row r="17" spans="1:120" x14ac:dyDescent="0.45">
      <c r="A17" s="2">
        <v>16</v>
      </c>
      <c r="C17" s="10"/>
      <c r="D17" s="10">
        <f t="shared" si="1"/>
        <v>0</v>
      </c>
      <c r="E17" s="3">
        <f t="shared" si="2"/>
        <v>0</v>
      </c>
      <c r="J17" s="3">
        <f t="shared" si="3"/>
        <v>0</v>
      </c>
      <c r="K17" s="3">
        <f t="shared" si="4"/>
        <v>0</v>
      </c>
      <c r="L17" s="3">
        <f t="shared" si="5"/>
        <v>0</v>
      </c>
      <c r="M17" s="3" t="str">
        <f t="shared" si="6"/>
        <v xml:space="preserve"> </v>
      </c>
      <c r="O17" s="4">
        <f t="shared" si="0"/>
        <v>23.404</v>
      </c>
      <c r="P17" s="3">
        <f t="shared" si="7"/>
        <v>23.404</v>
      </c>
      <c r="Q17" s="3" t="str">
        <f t="shared" si="8"/>
        <v xml:space="preserve"> 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</row>
    <row r="18" spans="1:120" x14ac:dyDescent="0.45">
      <c r="A18" s="2">
        <v>17</v>
      </c>
      <c r="C18" s="10"/>
      <c r="D18" s="10">
        <f t="shared" si="1"/>
        <v>0</v>
      </c>
      <c r="E18" s="3">
        <f t="shared" si="2"/>
        <v>0</v>
      </c>
      <c r="J18" s="3">
        <f t="shared" si="3"/>
        <v>0</v>
      </c>
      <c r="K18" s="3">
        <f t="shared" si="4"/>
        <v>0</v>
      </c>
      <c r="L18" s="3">
        <f t="shared" si="5"/>
        <v>0</v>
      </c>
      <c r="M18" s="3" t="str">
        <f t="shared" si="6"/>
        <v xml:space="preserve"> </v>
      </c>
      <c r="N18" s="3">
        <f>AVERAGEIF(L2:L201,"&gt;0",L2:L201)</f>
        <v>23.404000000000003</v>
      </c>
      <c r="O18" s="4">
        <f t="shared" si="0"/>
        <v>23.404</v>
      </c>
      <c r="P18" s="3">
        <f t="shared" si="7"/>
        <v>23.404</v>
      </c>
      <c r="Q18" s="3" t="str">
        <f t="shared" si="8"/>
        <v xml:space="preserve"> 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</row>
    <row r="19" spans="1:120" x14ac:dyDescent="0.45">
      <c r="A19" s="2">
        <v>18</v>
      </c>
      <c r="C19" s="10"/>
      <c r="D19" s="10">
        <f t="shared" si="1"/>
        <v>0</v>
      </c>
      <c r="E19" s="3">
        <f t="shared" si="2"/>
        <v>0</v>
      </c>
      <c r="J19" s="3">
        <f t="shared" si="3"/>
        <v>0</v>
      </c>
      <c r="K19" s="3">
        <f t="shared" si="4"/>
        <v>0</v>
      </c>
      <c r="L19" s="3">
        <f t="shared" si="5"/>
        <v>0</v>
      </c>
      <c r="M19" s="3" t="str">
        <f t="shared" si="6"/>
        <v xml:space="preserve"> </v>
      </c>
      <c r="N19" s="3">
        <f>TRUNC(N18,4)</f>
        <v>23.404</v>
      </c>
      <c r="O19" s="4">
        <f t="shared" si="0"/>
        <v>23.404</v>
      </c>
      <c r="P19" s="3">
        <f t="shared" si="7"/>
        <v>23.404</v>
      </c>
      <c r="Q19" s="3" t="str">
        <f t="shared" si="8"/>
        <v xml:space="preserve"> 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</row>
    <row r="20" spans="1:120" x14ac:dyDescent="0.45">
      <c r="A20" s="2">
        <v>19</v>
      </c>
      <c r="C20" s="10"/>
      <c r="D20" s="10">
        <f t="shared" si="1"/>
        <v>0</v>
      </c>
      <c r="E20" s="3">
        <f t="shared" si="2"/>
        <v>0</v>
      </c>
      <c r="J20" s="3">
        <f t="shared" si="3"/>
        <v>0</v>
      </c>
      <c r="K20" s="3">
        <f t="shared" si="4"/>
        <v>0</v>
      </c>
      <c r="L20" s="3">
        <f t="shared" si="5"/>
        <v>0</v>
      </c>
      <c r="M20" s="3" t="str">
        <f t="shared" si="6"/>
        <v xml:space="preserve"> </v>
      </c>
      <c r="O20" s="4">
        <f t="shared" si="0"/>
        <v>23.404</v>
      </c>
      <c r="P20" s="3">
        <f t="shared" si="7"/>
        <v>23.404</v>
      </c>
      <c r="Q20" s="3" t="str">
        <f t="shared" si="8"/>
        <v xml:space="preserve"> 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</row>
    <row r="21" spans="1:120" x14ac:dyDescent="0.45">
      <c r="A21" s="2">
        <v>20</v>
      </c>
      <c r="C21" s="10"/>
      <c r="D21" s="10">
        <f t="shared" si="1"/>
        <v>0</v>
      </c>
      <c r="E21" s="3">
        <f t="shared" si="2"/>
        <v>0</v>
      </c>
      <c r="J21" s="3">
        <f t="shared" si="3"/>
        <v>0</v>
      </c>
      <c r="K21" s="3">
        <f t="shared" si="4"/>
        <v>0</v>
      </c>
      <c r="L21" s="3">
        <f t="shared" si="5"/>
        <v>0</v>
      </c>
      <c r="M21" s="3" t="str">
        <f t="shared" si="6"/>
        <v xml:space="preserve"> </v>
      </c>
      <c r="O21" s="4">
        <f t="shared" si="0"/>
        <v>23.404</v>
      </c>
      <c r="P21" s="3">
        <f t="shared" si="7"/>
        <v>23.404</v>
      </c>
      <c r="Q21" s="3" t="str">
        <f t="shared" si="8"/>
        <v xml:space="preserve"> 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</row>
    <row r="22" spans="1:120" x14ac:dyDescent="0.45">
      <c r="A22" s="2">
        <v>21</v>
      </c>
      <c r="C22" s="11"/>
      <c r="D22" s="10">
        <f t="shared" si="1"/>
        <v>0</v>
      </c>
      <c r="E22" s="3">
        <f t="shared" si="2"/>
        <v>0</v>
      </c>
      <c r="J22" s="3">
        <f t="shared" si="3"/>
        <v>0</v>
      </c>
      <c r="K22" s="3">
        <f t="shared" si="4"/>
        <v>0</v>
      </c>
      <c r="L22" s="3">
        <f t="shared" si="5"/>
        <v>0</v>
      </c>
      <c r="M22" s="3" t="str">
        <f t="shared" si="6"/>
        <v xml:space="preserve"> </v>
      </c>
      <c r="O22" s="4">
        <f t="shared" si="0"/>
        <v>23.404</v>
      </c>
      <c r="P22" s="3">
        <f t="shared" si="7"/>
        <v>23.404</v>
      </c>
      <c r="Q22" s="3" t="str">
        <f t="shared" si="8"/>
        <v xml:space="preserve"> 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</row>
    <row r="23" spans="1:120" x14ac:dyDescent="0.45">
      <c r="A23" s="2">
        <v>22</v>
      </c>
      <c r="C23" s="10"/>
      <c r="D23" s="10">
        <f t="shared" si="1"/>
        <v>0</v>
      </c>
      <c r="E23" s="3">
        <f t="shared" si="2"/>
        <v>0</v>
      </c>
      <c r="J23" s="3">
        <f t="shared" si="3"/>
        <v>0</v>
      </c>
      <c r="K23" s="3">
        <f t="shared" si="4"/>
        <v>0</v>
      </c>
      <c r="L23" s="3">
        <f t="shared" si="5"/>
        <v>0</v>
      </c>
      <c r="M23" s="3" t="str">
        <f t="shared" si="6"/>
        <v xml:space="preserve"> </v>
      </c>
      <c r="O23" s="4">
        <f t="shared" si="0"/>
        <v>23.404</v>
      </c>
      <c r="P23" s="3">
        <f t="shared" si="7"/>
        <v>23.404</v>
      </c>
      <c r="Q23" s="3" t="str">
        <f t="shared" si="8"/>
        <v xml:space="preserve"> 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</row>
    <row r="24" spans="1:120" x14ac:dyDescent="0.45">
      <c r="A24" s="2">
        <v>23</v>
      </c>
      <c r="C24" s="10"/>
      <c r="D24" s="10">
        <f t="shared" si="1"/>
        <v>0</v>
      </c>
      <c r="E24" s="3">
        <f t="shared" si="2"/>
        <v>0</v>
      </c>
      <c r="J24" s="3">
        <f t="shared" si="3"/>
        <v>0</v>
      </c>
      <c r="K24" s="3">
        <f t="shared" si="4"/>
        <v>0</v>
      </c>
      <c r="L24" s="3">
        <f t="shared" si="5"/>
        <v>0</v>
      </c>
      <c r="M24" s="3" t="str">
        <f t="shared" si="6"/>
        <v xml:space="preserve"> </v>
      </c>
      <c r="O24" s="4">
        <f t="shared" si="0"/>
        <v>23.404</v>
      </c>
      <c r="P24" s="3">
        <f t="shared" si="7"/>
        <v>23.404</v>
      </c>
      <c r="Q24" s="3" t="str">
        <f t="shared" si="8"/>
        <v xml:space="preserve"> 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</row>
    <row r="25" spans="1:120" x14ac:dyDescent="0.45">
      <c r="A25" s="2">
        <v>24</v>
      </c>
      <c r="C25" s="10"/>
      <c r="D25" s="10">
        <f t="shared" si="1"/>
        <v>0</v>
      </c>
      <c r="E25" s="3">
        <f t="shared" si="2"/>
        <v>0</v>
      </c>
      <c r="J25" s="3">
        <f t="shared" si="3"/>
        <v>0</v>
      </c>
      <c r="K25" s="3">
        <f t="shared" si="4"/>
        <v>0</v>
      </c>
      <c r="L25" s="3">
        <f t="shared" si="5"/>
        <v>0</v>
      </c>
      <c r="M25" s="3" t="str">
        <f t="shared" si="6"/>
        <v xml:space="preserve"> </v>
      </c>
      <c r="O25" s="4">
        <f t="shared" si="0"/>
        <v>23.404</v>
      </c>
      <c r="P25" s="3">
        <f t="shared" si="7"/>
        <v>23.404</v>
      </c>
      <c r="Q25" s="3" t="str">
        <f t="shared" si="8"/>
        <v xml:space="preserve"> 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</row>
    <row r="26" spans="1:120" x14ac:dyDescent="0.45">
      <c r="A26" s="2">
        <v>25</v>
      </c>
      <c r="C26" s="10"/>
      <c r="D26" s="10">
        <f t="shared" si="1"/>
        <v>0</v>
      </c>
      <c r="E26" s="3">
        <f t="shared" si="2"/>
        <v>0</v>
      </c>
      <c r="J26" s="3">
        <f t="shared" si="3"/>
        <v>0</v>
      </c>
      <c r="K26" s="3">
        <f t="shared" si="4"/>
        <v>0</v>
      </c>
      <c r="L26" s="3">
        <f t="shared" si="5"/>
        <v>0</v>
      </c>
      <c r="M26" s="3" t="str">
        <f t="shared" si="6"/>
        <v xml:space="preserve"> </v>
      </c>
      <c r="O26" s="4">
        <f t="shared" si="0"/>
        <v>23.404</v>
      </c>
      <c r="P26" s="3">
        <f t="shared" si="7"/>
        <v>23.404</v>
      </c>
      <c r="Q26" s="3" t="str">
        <f t="shared" si="8"/>
        <v xml:space="preserve"> 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</row>
    <row r="27" spans="1:120" x14ac:dyDescent="0.45">
      <c r="A27" s="2">
        <v>26</v>
      </c>
      <c r="C27" s="10"/>
      <c r="D27" s="10">
        <f t="shared" si="1"/>
        <v>0</v>
      </c>
      <c r="E27" s="3">
        <f t="shared" si="2"/>
        <v>0</v>
      </c>
      <c r="J27" s="3">
        <f t="shared" si="3"/>
        <v>0</v>
      </c>
      <c r="K27" s="3">
        <f t="shared" si="4"/>
        <v>0</v>
      </c>
      <c r="L27" s="3">
        <f t="shared" si="5"/>
        <v>0</v>
      </c>
      <c r="M27" s="3" t="str">
        <f t="shared" si="6"/>
        <v xml:space="preserve"> </v>
      </c>
      <c r="O27" s="4">
        <f t="shared" si="0"/>
        <v>23.404</v>
      </c>
      <c r="P27" s="3">
        <f t="shared" si="7"/>
        <v>23.404</v>
      </c>
      <c r="Q27" s="3" t="str">
        <f t="shared" si="8"/>
        <v xml:space="preserve"> 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</row>
    <row r="28" spans="1:120" x14ac:dyDescent="0.45">
      <c r="A28" s="2">
        <v>27</v>
      </c>
      <c r="C28" s="10"/>
      <c r="D28" s="10">
        <f t="shared" si="1"/>
        <v>0</v>
      </c>
      <c r="E28" s="3">
        <f t="shared" si="2"/>
        <v>0</v>
      </c>
      <c r="J28" s="3">
        <f t="shared" si="3"/>
        <v>0</v>
      </c>
      <c r="K28" s="3">
        <f t="shared" si="4"/>
        <v>0</v>
      </c>
      <c r="L28" s="3">
        <f t="shared" si="5"/>
        <v>0</v>
      </c>
      <c r="M28" s="3" t="str">
        <f t="shared" si="6"/>
        <v xml:space="preserve"> </v>
      </c>
      <c r="O28" s="4">
        <f t="shared" si="0"/>
        <v>23.404</v>
      </c>
      <c r="P28" s="3">
        <f t="shared" si="7"/>
        <v>23.404</v>
      </c>
      <c r="Q28" s="3" t="str">
        <f t="shared" si="8"/>
        <v xml:space="preserve"> 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</row>
    <row r="29" spans="1:120" x14ac:dyDescent="0.45">
      <c r="A29" s="2">
        <v>28</v>
      </c>
      <c r="C29" s="10"/>
      <c r="D29" s="10">
        <f t="shared" si="1"/>
        <v>0</v>
      </c>
      <c r="E29" s="3">
        <f t="shared" si="2"/>
        <v>0</v>
      </c>
      <c r="J29" s="3">
        <f t="shared" si="3"/>
        <v>0</v>
      </c>
      <c r="K29" s="3">
        <f t="shared" si="4"/>
        <v>0</v>
      </c>
      <c r="L29" s="3">
        <f t="shared" si="5"/>
        <v>0</v>
      </c>
      <c r="M29" s="3" t="str">
        <f t="shared" si="6"/>
        <v xml:space="preserve"> </v>
      </c>
      <c r="O29" s="4">
        <f t="shared" si="0"/>
        <v>23.404</v>
      </c>
      <c r="P29" s="3">
        <f t="shared" si="7"/>
        <v>23.404</v>
      </c>
      <c r="Q29" s="3" t="str">
        <f t="shared" si="8"/>
        <v xml:space="preserve"> 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</row>
    <row r="30" spans="1:120" x14ac:dyDescent="0.45">
      <c r="A30" s="2">
        <v>29</v>
      </c>
      <c r="C30" s="10"/>
      <c r="D30" s="10">
        <f t="shared" si="1"/>
        <v>0</v>
      </c>
      <c r="E30" s="3">
        <f t="shared" si="2"/>
        <v>0</v>
      </c>
      <c r="J30" s="3">
        <f t="shared" si="3"/>
        <v>0</v>
      </c>
      <c r="K30" s="3">
        <f t="shared" si="4"/>
        <v>0</v>
      </c>
      <c r="L30" s="3">
        <f t="shared" si="5"/>
        <v>0</v>
      </c>
      <c r="M30" s="3" t="str">
        <f t="shared" si="6"/>
        <v xml:space="preserve"> </v>
      </c>
      <c r="O30" s="4">
        <f t="shared" si="0"/>
        <v>23.404</v>
      </c>
      <c r="P30" s="3">
        <f t="shared" si="7"/>
        <v>23.404</v>
      </c>
      <c r="Q30" s="3" t="str">
        <f t="shared" si="8"/>
        <v xml:space="preserve"> 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</row>
    <row r="31" spans="1:120" x14ac:dyDescent="0.45">
      <c r="A31" s="2">
        <v>30</v>
      </c>
      <c r="C31" s="10"/>
      <c r="D31" s="10">
        <f t="shared" si="1"/>
        <v>0</v>
      </c>
      <c r="E31" s="3">
        <f t="shared" si="2"/>
        <v>0</v>
      </c>
      <c r="J31" s="3">
        <f t="shared" si="3"/>
        <v>0</v>
      </c>
      <c r="K31" s="3">
        <f t="shared" si="4"/>
        <v>0</v>
      </c>
      <c r="L31" s="3">
        <f t="shared" si="5"/>
        <v>0</v>
      </c>
      <c r="M31" s="3" t="str">
        <f t="shared" si="6"/>
        <v xml:space="preserve"> </v>
      </c>
      <c r="O31" s="4">
        <f t="shared" si="0"/>
        <v>23.404</v>
      </c>
      <c r="P31" s="3">
        <f t="shared" si="7"/>
        <v>23.404</v>
      </c>
      <c r="Q31" s="3" t="str">
        <f t="shared" si="8"/>
        <v xml:space="preserve"> 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x14ac:dyDescent="0.45">
      <c r="A32" s="2">
        <v>31</v>
      </c>
      <c r="C32" s="12"/>
      <c r="D32" s="10">
        <f t="shared" si="1"/>
        <v>0</v>
      </c>
      <c r="E32" s="3">
        <f t="shared" si="2"/>
        <v>0</v>
      </c>
      <c r="J32" s="3">
        <f t="shared" si="3"/>
        <v>0</v>
      </c>
      <c r="K32" s="3">
        <f t="shared" si="4"/>
        <v>0</v>
      </c>
      <c r="L32" s="3">
        <f t="shared" si="5"/>
        <v>0</v>
      </c>
      <c r="M32" s="3" t="str">
        <f t="shared" si="6"/>
        <v xml:space="preserve"> </v>
      </c>
      <c r="O32" s="4">
        <f t="shared" si="0"/>
        <v>23.404</v>
      </c>
      <c r="P32" s="3">
        <f t="shared" si="7"/>
        <v>23.404</v>
      </c>
      <c r="Q32" s="3" t="str">
        <f t="shared" si="8"/>
        <v xml:space="preserve"> 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</row>
    <row r="33" spans="1:120" x14ac:dyDescent="0.45">
      <c r="A33" s="2">
        <v>32</v>
      </c>
      <c r="D33" s="10">
        <f t="shared" si="1"/>
        <v>0</v>
      </c>
      <c r="E33" s="3">
        <f t="shared" si="2"/>
        <v>0</v>
      </c>
      <c r="J33" s="3">
        <f t="shared" si="3"/>
        <v>0</v>
      </c>
      <c r="K33" s="3">
        <f t="shared" si="4"/>
        <v>0</v>
      </c>
      <c r="L33" s="3">
        <f t="shared" si="5"/>
        <v>0</v>
      </c>
      <c r="M33" s="3" t="str">
        <f t="shared" si="6"/>
        <v xml:space="preserve"> </v>
      </c>
      <c r="O33" s="4">
        <f t="shared" si="0"/>
        <v>23.404</v>
      </c>
      <c r="P33" s="3">
        <f t="shared" si="7"/>
        <v>23.404</v>
      </c>
      <c r="Q33" s="3" t="str">
        <f t="shared" si="8"/>
        <v xml:space="preserve"> 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</row>
    <row r="34" spans="1:120" x14ac:dyDescent="0.45">
      <c r="A34" s="2">
        <v>33</v>
      </c>
      <c r="D34" s="10">
        <f t="shared" si="1"/>
        <v>0</v>
      </c>
      <c r="E34" s="3">
        <f t="shared" si="2"/>
        <v>0</v>
      </c>
      <c r="J34" s="3">
        <f t="shared" si="3"/>
        <v>0</v>
      </c>
      <c r="K34" s="3">
        <f t="shared" si="4"/>
        <v>0</v>
      </c>
      <c r="L34" s="3">
        <f t="shared" si="5"/>
        <v>0</v>
      </c>
      <c r="M34" s="3" t="str">
        <f t="shared" si="6"/>
        <v xml:space="preserve"> </v>
      </c>
      <c r="O34" s="4">
        <f t="shared" ref="O34:O65" si="9">$T$4-L34</f>
        <v>23.404</v>
      </c>
      <c r="P34" s="3">
        <f t="shared" si="7"/>
        <v>23.404</v>
      </c>
      <c r="Q34" s="3" t="str">
        <f t="shared" si="8"/>
        <v xml:space="preserve"> 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</row>
    <row r="35" spans="1:120" x14ac:dyDescent="0.45">
      <c r="A35" s="2">
        <v>34</v>
      </c>
      <c r="D35" s="10">
        <f t="shared" si="1"/>
        <v>0</v>
      </c>
      <c r="E35" s="3">
        <f t="shared" si="2"/>
        <v>0</v>
      </c>
      <c r="J35" s="3">
        <f t="shared" si="3"/>
        <v>0</v>
      </c>
      <c r="K35" s="3">
        <f t="shared" si="4"/>
        <v>0</v>
      </c>
      <c r="L35" s="3">
        <f t="shared" si="5"/>
        <v>0</v>
      </c>
      <c r="M35" s="3" t="str">
        <f t="shared" si="6"/>
        <v xml:space="preserve"> </v>
      </c>
      <c r="O35" s="4">
        <f t="shared" si="9"/>
        <v>23.404</v>
      </c>
      <c r="P35" s="3">
        <f t="shared" si="7"/>
        <v>23.404</v>
      </c>
      <c r="Q35" s="3" t="str">
        <f t="shared" si="8"/>
        <v xml:space="preserve"> 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</row>
    <row r="36" spans="1:120" x14ac:dyDescent="0.45">
      <c r="A36" s="2">
        <v>35</v>
      </c>
      <c r="D36" s="10">
        <f t="shared" si="1"/>
        <v>0</v>
      </c>
      <c r="E36" s="3">
        <f t="shared" si="2"/>
        <v>0</v>
      </c>
      <c r="J36" s="3">
        <f t="shared" si="3"/>
        <v>0</v>
      </c>
      <c r="K36" s="3">
        <f t="shared" si="4"/>
        <v>0</v>
      </c>
      <c r="L36" s="3">
        <f t="shared" si="5"/>
        <v>0</v>
      </c>
      <c r="M36" s="3" t="str">
        <f t="shared" si="6"/>
        <v xml:space="preserve"> </v>
      </c>
      <c r="O36" s="4">
        <f t="shared" si="9"/>
        <v>23.404</v>
      </c>
      <c r="P36" s="3">
        <f t="shared" si="7"/>
        <v>23.404</v>
      </c>
      <c r="Q36" s="3" t="str">
        <f t="shared" si="8"/>
        <v xml:space="preserve"> 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</row>
    <row r="37" spans="1:120" x14ac:dyDescent="0.45">
      <c r="A37" s="2">
        <v>36</v>
      </c>
      <c r="D37" s="10">
        <f t="shared" si="1"/>
        <v>0</v>
      </c>
      <c r="E37" s="3">
        <f t="shared" si="2"/>
        <v>0</v>
      </c>
      <c r="J37" s="3">
        <f t="shared" si="3"/>
        <v>0</v>
      </c>
      <c r="K37" s="3">
        <f t="shared" si="4"/>
        <v>0</v>
      </c>
      <c r="L37" s="3">
        <f t="shared" si="5"/>
        <v>0</v>
      </c>
      <c r="M37" s="3" t="str">
        <f t="shared" si="6"/>
        <v xml:space="preserve"> </v>
      </c>
      <c r="O37" s="4">
        <f t="shared" si="9"/>
        <v>23.404</v>
      </c>
      <c r="P37" s="3">
        <f t="shared" si="7"/>
        <v>23.404</v>
      </c>
      <c r="Q37" s="3" t="str">
        <f t="shared" si="8"/>
        <v xml:space="preserve"> 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</row>
    <row r="38" spans="1:120" x14ac:dyDescent="0.45">
      <c r="A38" s="2">
        <v>37</v>
      </c>
      <c r="D38" s="10">
        <f t="shared" si="1"/>
        <v>0</v>
      </c>
      <c r="E38" s="3">
        <f t="shared" si="2"/>
        <v>0</v>
      </c>
      <c r="J38" s="3">
        <f t="shared" si="3"/>
        <v>0</v>
      </c>
      <c r="K38" s="3">
        <f t="shared" si="4"/>
        <v>0</v>
      </c>
      <c r="L38" s="3">
        <f t="shared" si="5"/>
        <v>0</v>
      </c>
      <c r="M38" s="3" t="str">
        <f t="shared" si="6"/>
        <v xml:space="preserve"> </v>
      </c>
      <c r="O38" s="4">
        <f t="shared" si="9"/>
        <v>23.404</v>
      </c>
      <c r="P38" s="3">
        <f t="shared" si="7"/>
        <v>23.404</v>
      </c>
      <c r="Q38" s="3" t="str">
        <f t="shared" si="8"/>
        <v xml:space="preserve"> 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</row>
    <row r="39" spans="1:120" x14ac:dyDescent="0.45">
      <c r="A39" s="2">
        <v>38</v>
      </c>
      <c r="D39" s="10">
        <f t="shared" si="1"/>
        <v>0</v>
      </c>
      <c r="E39" s="3">
        <f t="shared" si="2"/>
        <v>0</v>
      </c>
      <c r="J39" s="3">
        <f t="shared" si="3"/>
        <v>0</v>
      </c>
      <c r="K39" s="3">
        <f t="shared" si="4"/>
        <v>0</v>
      </c>
      <c r="L39" s="3">
        <f t="shared" si="5"/>
        <v>0</v>
      </c>
      <c r="M39" s="3" t="str">
        <f t="shared" si="6"/>
        <v xml:space="preserve"> </v>
      </c>
      <c r="O39" s="4">
        <f t="shared" si="9"/>
        <v>23.404</v>
      </c>
      <c r="P39" s="3">
        <f t="shared" si="7"/>
        <v>23.404</v>
      </c>
      <c r="Q39" s="3" t="str">
        <f t="shared" si="8"/>
        <v xml:space="preserve"> 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</row>
    <row r="40" spans="1:120" x14ac:dyDescent="0.45">
      <c r="A40" s="2">
        <v>39</v>
      </c>
      <c r="D40" s="10">
        <f t="shared" si="1"/>
        <v>0</v>
      </c>
      <c r="E40" s="3">
        <f t="shared" si="2"/>
        <v>0</v>
      </c>
      <c r="J40" s="3">
        <f t="shared" si="3"/>
        <v>0</v>
      </c>
      <c r="K40" s="3">
        <f t="shared" si="4"/>
        <v>0</v>
      </c>
      <c r="L40" s="3">
        <f t="shared" si="5"/>
        <v>0</v>
      </c>
      <c r="M40" s="3" t="str">
        <f t="shared" si="6"/>
        <v xml:space="preserve"> </v>
      </c>
      <c r="O40" s="4">
        <f t="shared" si="9"/>
        <v>23.404</v>
      </c>
      <c r="P40" s="3">
        <f t="shared" si="7"/>
        <v>23.404</v>
      </c>
      <c r="Q40" s="3" t="str">
        <f t="shared" si="8"/>
        <v xml:space="preserve"> 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</row>
    <row r="41" spans="1:120" x14ac:dyDescent="0.45">
      <c r="A41" s="2">
        <v>40</v>
      </c>
      <c r="D41" s="10">
        <f t="shared" si="1"/>
        <v>0</v>
      </c>
      <c r="E41" s="3">
        <f t="shared" si="2"/>
        <v>0</v>
      </c>
      <c r="J41" s="3">
        <f t="shared" si="3"/>
        <v>0</v>
      </c>
      <c r="K41" s="3">
        <f t="shared" si="4"/>
        <v>0</v>
      </c>
      <c r="L41" s="3">
        <f t="shared" si="5"/>
        <v>0</v>
      </c>
      <c r="M41" s="3" t="str">
        <f t="shared" si="6"/>
        <v xml:space="preserve"> </v>
      </c>
      <c r="O41" s="4">
        <f t="shared" si="9"/>
        <v>23.404</v>
      </c>
      <c r="P41" s="3">
        <f t="shared" si="7"/>
        <v>23.404</v>
      </c>
      <c r="Q41" s="3" t="str">
        <f t="shared" si="8"/>
        <v xml:space="preserve"> 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</row>
    <row r="42" spans="1:120" x14ac:dyDescent="0.45">
      <c r="A42" s="2">
        <v>41</v>
      </c>
      <c r="D42" s="10">
        <f t="shared" si="1"/>
        <v>0</v>
      </c>
      <c r="E42" s="3">
        <f t="shared" si="2"/>
        <v>0</v>
      </c>
      <c r="J42" s="3">
        <f t="shared" si="3"/>
        <v>0</v>
      </c>
      <c r="K42" s="3">
        <f t="shared" si="4"/>
        <v>0</v>
      </c>
      <c r="L42" s="3">
        <f t="shared" si="5"/>
        <v>0</v>
      </c>
      <c r="M42" s="3" t="str">
        <f t="shared" si="6"/>
        <v xml:space="preserve"> </v>
      </c>
      <c r="O42" s="4">
        <f t="shared" si="9"/>
        <v>23.404</v>
      </c>
      <c r="P42" s="3">
        <f t="shared" si="7"/>
        <v>23.404</v>
      </c>
      <c r="Q42" s="3" t="str">
        <f t="shared" si="8"/>
        <v xml:space="preserve"> 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</row>
    <row r="43" spans="1:120" x14ac:dyDescent="0.45">
      <c r="A43" s="2">
        <v>42</v>
      </c>
      <c r="D43" s="10">
        <f t="shared" si="1"/>
        <v>0</v>
      </c>
      <c r="E43" s="3">
        <f t="shared" si="2"/>
        <v>0</v>
      </c>
      <c r="J43" s="3">
        <f t="shared" si="3"/>
        <v>0</v>
      </c>
      <c r="K43" s="3">
        <f t="shared" si="4"/>
        <v>0</v>
      </c>
      <c r="L43" s="3">
        <f t="shared" si="5"/>
        <v>0</v>
      </c>
      <c r="M43" s="3" t="str">
        <f t="shared" si="6"/>
        <v xml:space="preserve"> </v>
      </c>
      <c r="O43" s="4">
        <f t="shared" si="9"/>
        <v>23.404</v>
      </c>
      <c r="P43" s="3">
        <f t="shared" si="7"/>
        <v>23.404</v>
      </c>
      <c r="Q43" s="3" t="str">
        <f t="shared" si="8"/>
        <v xml:space="preserve"> 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</row>
    <row r="44" spans="1:120" x14ac:dyDescent="0.45">
      <c r="A44" s="2">
        <v>43</v>
      </c>
      <c r="D44" s="10">
        <f t="shared" si="1"/>
        <v>0</v>
      </c>
      <c r="E44" s="3">
        <f t="shared" si="2"/>
        <v>0</v>
      </c>
      <c r="J44" s="3">
        <f t="shared" si="3"/>
        <v>0</v>
      </c>
      <c r="K44" s="3">
        <f t="shared" si="4"/>
        <v>0</v>
      </c>
      <c r="L44" s="3">
        <f t="shared" si="5"/>
        <v>0</v>
      </c>
      <c r="M44" s="3" t="str">
        <f t="shared" si="6"/>
        <v xml:space="preserve"> </v>
      </c>
      <c r="O44" s="4">
        <f t="shared" si="9"/>
        <v>23.404</v>
      </c>
      <c r="P44" s="3">
        <f t="shared" si="7"/>
        <v>23.404</v>
      </c>
      <c r="Q44" s="3" t="str">
        <f t="shared" si="8"/>
        <v xml:space="preserve"> 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</row>
    <row r="45" spans="1:120" x14ac:dyDescent="0.45">
      <c r="A45" s="2">
        <v>44</v>
      </c>
      <c r="D45" s="10">
        <f t="shared" si="1"/>
        <v>0</v>
      </c>
      <c r="E45" s="3">
        <f t="shared" si="2"/>
        <v>0</v>
      </c>
      <c r="J45" s="3">
        <f t="shared" si="3"/>
        <v>0</v>
      </c>
      <c r="K45" s="3">
        <f t="shared" si="4"/>
        <v>0</v>
      </c>
      <c r="L45" s="3">
        <f t="shared" si="5"/>
        <v>0</v>
      </c>
      <c r="M45" s="3" t="str">
        <f t="shared" si="6"/>
        <v xml:space="preserve"> </v>
      </c>
      <c r="O45" s="4">
        <f t="shared" si="9"/>
        <v>23.404</v>
      </c>
      <c r="P45" s="3">
        <f t="shared" si="7"/>
        <v>23.404</v>
      </c>
      <c r="Q45" s="3" t="str">
        <f t="shared" si="8"/>
        <v xml:space="preserve"> 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</row>
    <row r="46" spans="1:120" x14ac:dyDescent="0.45">
      <c r="A46" s="2">
        <v>45</v>
      </c>
      <c r="D46" s="10">
        <f t="shared" si="1"/>
        <v>0</v>
      </c>
      <c r="E46" s="3">
        <f t="shared" si="2"/>
        <v>0</v>
      </c>
      <c r="J46" s="3">
        <f t="shared" si="3"/>
        <v>0</v>
      </c>
      <c r="K46" s="3">
        <f t="shared" si="4"/>
        <v>0</v>
      </c>
      <c r="L46" s="3">
        <f t="shared" si="5"/>
        <v>0</v>
      </c>
      <c r="M46" s="3" t="str">
        <f t="shared" si="6"/>
        <v xml:space="preserve"> </v>
      </c>
      <c r="O46" s="4">
        <f t="shared" si="9"/>
        <v>23.404</v>
      </c>
      <c r="P46" s="3">
        <f t="shared" si="7"/>
        <v>23.404</v>
      </c>
      <c r="Q46" s="3" t="str">
        <f t="shared" si="8"/>
        <v xml:space="preserve"> 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</row>
    <row r="47" spans="1:120" x14ac:dyDescent="0.45">
      <c r="A47" s="2">
        <v>46</v>
      </c>
      <c r="D47" s="10">
        <f t="shared" si="1"/>
        <v>0</v>
      </c>
      <c r="E47" s="3">
        <f t="shared" si="2"/>
        <v>0</v>
      </c>
      <c r="J47" s="3">
        <f t="shared" si="3"/>
        <v>0</v>
      </c>
      <c r="K47" s="3">
        <f t="shared" si="4"/>
        <v>0</v>
      </c>
      <c r="L47" s="3">
        <f t="shared" si="5"/>
        <v>0</v>
      </c>
      <c r="M47" s="3" t="str">
        <f t="shared" si="6"/>
        <v xml:space="preserve"> </v>
      </c>
      <c r="O47" s="4">
        <f t="shared" si="9"/>
        <v>23.404</v>
      </c>
      <c r="P47" s="3">
        <f t="shared" si="7"/>
        <v>23.404</v>
      </c>
      <c r="Q47" s="3" t="str">
        <f t="shared" si="8"/>
        <v xml:space="preserve"> 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</row>
    <row r="48" spans="1:120" x14ac:dyDescent="0.45">
      <c r="A48" s="2">
        <v>47</v>
      </c>
      <c r="D48" s="10">
        <f t="shared" si="1"/>
        <v>0</v>
      </c>
      <c r="E48" s="3">
        <f t="shared" si="2"/>
        <v>0</v>
      </c>
      <c r="J48" s="3">
        <f t="shared" si="3"/>
        <v>0</v>
      </c>
      <c r="K48" s="3">
        <f t="shared" si="4"/>
        <v>0</v>
      </c>
      <c r="L48" s="3">
        <f t="shared" si="5"/>
        <v>0</v>
      </c>
      <c r="M48" s="3" t="str">
        <f t="shared" si="6"/>
        <v xml:space="preserve"> </v>
      </c>
      <c r="O48" s="4">
        <f t="shared" si="9"/>
        <v>23.404</v>
      </c>
      <c r="P48" s="3">
        <f t="shared" si="7"/>
        <v>23.404</v>
      </c>
      <c r="Q48" s="3" t="str">
        <f t="shared" si="8"/>
        <v xml:space="preserve"> 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</row>
    <row r="49" spans="1:120" x14ac:dyDescent="0.45">
      <c r="A49" s="2">
        <v>48</v>
      </c>
      <c r="D49" s="10">
        <f t="shared" si="1"/>
        <v>0</v>
      </c>
      <c r="E49" s="3">
        <f t="shared" si="2"/>
        <v>0</v>
      </c>
      <c r="J49" s="3">
        <f t="shared" si="3"/>
        <v>0</v>
      </c>
      <c r="K49" s="3">
        <f t="shared" si="4"/>
        <v>0</v>
      </c>
      <c r="L49" s="3">
        <f t="shared" si="5"/>
        <v>0</v>
      </c>
      <c r="M49" s="3" t="str">
        <f t="shared" si="6"/>
        <v xml:space="preserve"> </v>
      </c>
      <c r="O49" s="4">
        <f t="shared" si="9"/>
        <v>23.404</v>
      </c>
      <c r="P49" s="3">
        <f t="shared" si="7"/>
        <v>23.404</v>
      </c>
      <c r="Q49" s="3" t="str">
        <f t="shared" si="8"/>
        <v xml:space="preserve"> 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</row>
    <row r="50" spans="1:120" x14ac:dyDescent="0.45">
      <c r="A50" s="2">
        <v>49</v>
      </c>
      <c r="D50" s="10">
        <f t="shared" si="1"/>
        <v>0</v>
      </c>
      <c r="E50" s="3">
        <f t="shared" si="2"/>
        <v>0</v>
      </c>
      <c r="J50" s="3">
        <f t="shared" si="3"/>
        <v>0</v>
      </c>
      <c r="K50" s="3">
        <f t="shared" si="4"/>
        <v>0</v>
      </c>
      <c r="L50" s="3">
        <f t="shared" si="5"/>
        <v>0</v>
      </c>
      <c r="M50" s="3" t="str">
        <f t="shared" si="6"/>
        <v xml:space="preserve"> </v>
      </c>
      <c r="O50" s="4">
        <f t="shared" si="9"/>
        <v>23.404</v>
      </c>
      <c r="P50" s="3">
        <f t="shared" si="7"/>
        <v>23.404</v>
      </c>
      <c r="Q50" s="3" t="str">
        <f t="shared" si="8"/>
        <v xml:space="preserve"> 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</row>
    <row r="51" spans="1:120" x14ac:dyDescent="0.45">
      <c r="A51" s="2">
        <v>50</v>
      </c>
      <c r="D51" s="10">
        <f t="shared" si="1"/>
        <v>0</v>
      </c>
      <c r="E51" s="3">
        <f t="shared" si="2"/>
        <v>0</v>
      </c>
      <c r="J51" s="3">
        <f t="shared" si="3"/>
        <v>0</v>
      </c>
      <c r="K51" s="3">
        <f t="shared" si="4"/>
        <v>0</v>
      </c>
      <c r="L51" s="3">
        <f t="shared" si="5"/>
        <v>0</v>
      </c>
      <c r="M51" s="3" t="str">
        <f t="shared" si="6"/>
        <v xml:space="preserve"> </v>
      </c>
      <c r="O51" s="4">
        <f t="shared" si="9"/>
        <v>23.404</v>
      </c>
      <c r="P51" s="3">
        <f t="shared" si="7"/>
        <v>23.404</v>
      </c>
      <c r="Q51" s="3" t="str">
        <f t="shared" si="8"/>
        <v xml:space="preserve"> 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</row>
    <row r="52" spans="1:120" x14ac:dyDescent="0.45">
      <c r="A52" s="2">
        <v>51</v>
      </c>
      <c r="D52" s="10">
        <f t="shared" si="1"/>
        <v>0</v>
      </c>
      <c r="E52" s="3">
        <f t="shared" si="2"/>
        <v>0</v>
      </c>
      <c r="J52" s="3">
        <f t="shared" si="3"/>
        <v>0</v>
      </c>
      <c r="K52" s="3">
        <f t="shared" si="4"/>
        <v>0</v>
      </c>
      <c r="L52" s="3">
        <f t="shared" si="5"/>
        <v>0</v>
      </c>
      <c r="M52" s="3" t="str">
        <f t="shared" si="6"/>
        <v xml:space="preserve"> </v>
      </c>
      <c r="O52" s="4">
        <f t="shared" si="9"/>
        <v>23.404</v>
      </c>
      <c r="P52" s="3">
        <f t="shared" si="7"/>
        <v>23.404</v>
      </c>
      <c r="Q52" s="3" t="str">
        <f t="shared" si="8"/>
        <v xml:space="preserve"> 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</row>
    <row r="53" spans="1:120" x14ac:dyDescent="0.45">
      <c r="A53" s="2">
        <v>52</v>
      </c>
      <c r="D53" s="10">
        <f t="shared" si="1"/>
        <v>0</v>
      </c>
      <c r="E53" s="3">
        <f t="shared" si="2"/>
        <v>0</v>
      </c>
      <c r="J53" s="3">
        <f t="shared" si="3"/>
        <v>0</v>
      </c>
      <c r="K53" s="3">
        <f t="shared" si="4"/>
        <v>0</v>
      </c>
      <c r="L53" s="3">
        <f t="shared" si="5"/>
        <v>0</v>
      </c>
      <c r="M53" s="3" t="str">
        <f t="shared" si="6"/>
        <v xml:space="preserve"> </v>
      </c>
      <c r="O53" s="4">
        <f t="shared" si="9"/>
        <v>23.404</v>
      </c>
      <c r="P53" s="3">
        <f t="shared" si="7"/>
        <v>23.404</v>
      </c>
      <c r="Q53" s="3" t="str">
        <f t="shared" si="8"/>
        <v xml:space="preserve"> 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</row>
    <row r="54" spans="1:120" x14ac:dyDescent="0.45">
      <c r="A54" s="2">
        <v>53</v>
      </c>
      <c r="D54" s="10">
        <f t="shared" si="1"/>
        <v>0</v>
      </c>
      <c r="E54" s="3">
        <f t="shared" si="2"/>
        <v>0</v>
      </c>
      <c r="J54" s="3">
        <f t="shared" si="3"/>
        <v>0</v>
      </c>
      <c r="K54" s="3">
        <f t="shared" si="4"/>
        <v>0</v>
      </c>
      <c r="L54" s="3">
        <f t="shared" si="5"/>
        <v>0</v>
      </c>
      <c r="M54" s="3" t="str">
        <f t="shared" si="6"/>
        <v xml:space="preserve"> </v>
      </c>
      <c r="O54" s="4">
        <f t="shared" si="9"/>
        <v>23.404</v>
      </c>
      <c r="P54" s="3">
        <f t="shared" si="7"/>
        <v>23.404</v>
      </c>
      <c r="Q54" s="3" t="str">
        <f t="shared" si="8"/>
        <v xml:space="preserve"> 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</row>
    <row r="55" spans="1:120" x14ac:dyDescent="0.45">
      <c r="A55" s="2">
        <v>54</v>
      </c>
      <c r="D55" s="10">
        <f t="shared" si="1"/>
        <v>0</v>
      </c>
      <c r="E55" s="3">
        <f t="shared" si="2"/>
        <v>0</v>
      </c>
      <c r="J55" s="3">
        <f t="shared" si="3"/>
        <v>0</v>
      </c>
      <c r="K55" s="3">
        <f t="shared" si="4"/>
        <v>0</v>
      </c>
      <c r="L55" s="3">
        <f t="shared" si="5"/>
        <v>0</v>
      </c>
      <c r="M55" s="3" t="str">
        <f t="shared" si="6"/>
        <v xml:space="preserve"> </v>
      </c>
      <c r="O55" s="4">
        <f t="shared" si="9"/>
        <v>23.404</v>
      </c>
      <c r="P55" s="3">
        <f t="shared" si="7"/>
        <v>23.404</v>
      </c>
      <c r="Q55" s="3" t="str">
        <f t="shared" si="8"/>
        <v xml:space="preserve"> </v>
      </c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</row>
    <row r="56" spans="1:120" x14ac:dyDescent="0.45">
      <c r="A56" s="2">
        <v>55</v>
      </c>
      <c r="D56" s="10">
        <f t="shared" si="1"/>
        <v>0</v>
      </c>
      <c r="E56" s="3">
        <f t="shared" si="2"/>
        <v>0</v>
      </c>
      <c r="J56" s="3">
        <f t="shared" si="3"/>
        <v>0</v>
      </c>
      <c r="K56" s="3">
        <f t="shared" si="4"/>
        <v>0</v>
      </c>
      <c r="L56" s="3">
        <f t="shared" si="5"/>
        <v>0</v>
      </c>
      <c r="M56" s="3" t="str">
        <f t="shared" si="6"/>
        <v xml:space="preserve"> </v>
      </c>
      <c r="O56" s="4">
        <f t="shared" si="9"/>
        <v>23.404</v>
      </c>
      <c r="P56" s="3">
        <f t="shared" si="7"/>
        <v>23.404</v>
      </c>
      <c r="Q56" s="3" t="str">
        <f t="shared" si="8"/>
        <v xml:space="preserve"> 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</row>
    <row r="57" spans="1:120" x14ac:dyDescent="0.45">
      <c r="A57" s="2">
        <v>56</v>
      </c>
      <c r="D57" s="10">
        <f t="shared" si="1"/>
        <v>0</v>
      </c>
      <c r="E57" s="3">
        <f t="shared" si="2"/>
        <v>0</v>
      </c>
      <c r="J57" s="3">
        <f t="shared" si="3"/>
        <v>0</v>
      </c>
      <c r="K57" s="3">
        <f t="shared" si="4"/>
        <v>0</v>
      </c>
      <c r="L57" s="3">
        <f t="shared" si="5"/>
        <v>0</v>
      </c>
      <c r="M57" s="3" t="str">
        <f t="shared" si="6"/>
        <v xml:space="preserve"> </v>
      </c>
      <c r="O57" s="4">
        <f t="shared" si="9"/>
        <v>23.404</v>
      </c>
      <c r="P57" s="3">
        <f t="shared" si="7"/>
        <v>23.404</v>
      </c>
      <c r="Q57" s="3" t="str">
        <f t="shared" si="8"/>
        <v xml:space="preserve"> </v>
      </c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</row>
    <row r="58" spans="1:120" x14ac:dyDescent="0.45">
      <c r="A58" s="2">
        <v>57</v>
      </c>
      <c r="D58" s="10">
        <f t="shared" si="1"/>
        <v>0</v>
      </c>
      <c r="E58" s="3">
        <f t="shared" si="2"/>
        <v>0</v>
      </c>
      <c r="J58" s="3">
        <f t="shared" si="3"/>
        <v>0</v>
      </c>
      <c r="K58" s="3">
        <f t="shared" si="4"/>
        <v>0</v>
      </c>
      <c r="L58" s="3">
        <f t="shared" si="5"/>
        <v>0</v>
      </c>
      <c r="M58" s="3" t="str">
        <f t="shared" si="6"/>
        <v xml:space="preserve"> </v>
      </c>
      <c r="O58" s="4">
        <f t="shared" si="9"/>
        <v>23.404</v>
      </c>
      <c r="P58" s="3">
        <f t="shared" si="7"/>
        <v>23.404</v>
      </c>
      <c r="Q58" s="3" t="str">
        <f t="shared" si="8"/>
        <v xml:space="preserve"> 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</row>
    <row r="59" spans="1:120" x14ac:dyDescent="0.45">
      <c r="A59" s="2">
        <v>58</v>
      </c>
      <c r="D59" s="10">
        <f t="shared" si="1"/>
        <v>0</v>
      </c>
      <c r="E59" s="3">
        <f t="shared" si="2"/>
        <v>0</v>
      </c>
      <c r="J59" s="3">
        <f t="shared" si="3"/>
        <v>0</v>
      </c>
      <c r="K59" s="3">
        <f t="shared" si="4"/>
        <v>0</v>
      </c>
      <c r="L59" s="3">
        <f t="shared" si="5"/>
        <v>0</v>
      </c>
      <c r="M59" s="3" t="str">
        <f t="shared" si="6"/>
        <v xml:space="preserve"> </v>
      </c>
      <c r="O59" s="4">
        <f t="shared" si="9"/>
        <v>23.404</v>
      </c>
      <c r="P59" s="3">
        <f t="shared" si="7"/>
        <v>23.404</v>
      </c>
      <c r="Q59" s="3" t="str">
        <f t="shared" si="8"/>
        <v xml:space="preserve"> 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</row>
    <row r="60" spans="1:120" x14ac:dyDescent="0.45">
      <c r="A60" s="2">
        <v>59</v>
      </c>
      <c r="D60" s="10">
        <f t="shared" si="1"/>
        <v>0</v>
      </c>
      <c r="E60" s="3">
        <f t="shared" si="2"/>
        <v>0</v>
      </c>
      <c r="J60" s="3">
        <f t="shared" si="3"/>
        <v>0</v>
      </c>
      <c r="K60" s="3">
        <f t="shared" si="4"/>
        <v>0</v>
      </c>
      <c r="L60" s="3">
        <f t="shared" si="5"/>
        <v>0</v>
      </c>
      <c r="M60" s="3" t="str">
        <f t="shared" si="6"/>
        <v xml:space="preserve"> </v>
      </c>
      <c r="O60" s="4">
        <f t="shared" si="9"/>
        <v>23.404</v>
      </c>
      <c r="P60" s="3">
        <f t="shared" si="7"/>
        <v>23.404</v>
      </c>
      <c r="Q60" s="3" t="str">
        <f t="shared" si="8"/>
        <v xml:space="preserve"> 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</row>
    <row r="61" spans="1:120" x14ac:dyDescent="0.45">
      <c r="A61" s="2">
        <v>60</v>
      </c>
      <c r="D61" s="10">
        <f t="shared" si="1"/>
        <v>0</v>
      </c>
      <c r="E61" s="3">
        <f t="shared" si="2"/>
        <v>0</v>
      </c>
      <c r="J61" s="3">
        <f t="shared" si="3"/>
        <v>0</v>
      </c>
      <c r="K61" s="3">
        <f t="shared" si="4"/>
        <v>0</v>
      </c>
      <c r="L61" s="3">
        <f t="shared" si="5"/>
        <v>0</v>
      </c>
      <c r="M61" s="3" t="str">
        <f t="shared" si="6"/>
        <v xml:space="preserve"> </v>
      </c>
      <c r="O61" s="4">
        <f t="shared" si="9"/>
        <v>23.404</v>
      </c>
      <c r="P61" s="3">
        <f t="shared" si="7"/>
        <v>23.404</v>
      </c>
      <c r="Q61" s="3" t="str">
        <f t="shared" si="8"/>
        <v xml:space="preserve"> 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</row>
    <row r="62" spans="1:120" x14ac:dyDescent="0.45">
      <c r="A62" s="2">
        <v>61</v>
      </c>
      <c r="D62" s="10">
        <f t="shared" si="1"/>
        <v>0</v>
      </c>
      <c r="E62" s="3">
        <f t="shared" si="2"/>
        <v>0</v>
      </c>
      <c r="J62" s="3">
        <f t="shared" si="3"/>
        <v>0</v>
      </c>
      <c r="K62" s="3">
        <f t="shared" si="4"/>
        <v>0</v>
      </c>
      <c r="L62" s="3">
        <f t="shared" si="5"/>
        <v>0</v>
      </c>
      <c r="M62" s="3" t="str">
        <f t="shared" si="6"/>
        <v xml:space="preserve"> </v>
      </c>
      <c r="O62" s="4">
        <f t="shared" si="9"/>
        <v>23.404</v>
      </c>
      <c r="P62" s="3">
        <f t="shared" si="7"/>
        <v>23.404</v>
      </c>
      <c r="Q62" s="3" t="str">
        <f t="shared" si="8"/>
        <v xml:space="preserve"> 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</row>
    <row r="63" spans="1:120" x14ac:dyDescent="0.45">
      <c r="A63" s="2">
        <v>62</v>
      </c>
      <c r="D63" s="10">
        <f t="shared" si="1"/>
        <v>0</v>
      </c>
      <c r="E63" s="3">
        <f t="shared" si="2"/>
        <v>0</v>
      </c>
      <c r="J63" s="3">
        <f t="shared" si="3"/>
        <v>0</v>
      </c>
      <c r="K63" s="3">
        <f t="shared" si="4"/>
        <v>0</v>
      </c>
      <c r="L63" s="3">
        <f t="shared" si="5"/>
        <v>0</v>
      </c>
      <c r="M63" s="3" t="str">
        <f t="shared" si="6"/>
        <v xml:space="preserve"> </v>
      </c>
      <c r="O63" s="4">
        <f t="shared" si="9"/>
        <v>23.404</v>
      </c>
      <c r="P63" s="3">
        <f t="shared" si="7"/>
        <v>23.404</v>
      </c>
      <c r="Q63" s="3" t="str">
        <f t="shared" si="8"/>
        <v xml:space="preserve"> </v>
      </c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</row>
    <row r="64" spans="1:120" x14ac:dyDescent="0.45">
      <c r="A64" s="2">
        <v>63</v>
      </c>
      <c r="D64" s="10">
        <f t="shared" si="1"/>
        <v>0</v>
      </c>
      <c r="E64" s="3">
        <f t="shared" si="2"/>
        <v>0</v>
      </c>
      <c r="J64" s="3">
        <f t="shared" si="3"/>
        <v>0</v>
      </c>
      <c r="K64" s="3">
        <f t="shared" si="4"/>
        <v>0</v>
      </c>
      <c r="L64" s="3">
        <f t="shared" si="5"/>
        <v>0</v>
      </c>
      <c r="M64" s="3" t="str">
        <f t="shared" si="6"/>
        <v xml:space="preserve"> </v>
      </c>
      <c r="O64" s="4">
        <f t="shared" si="9"/>
        <v>23.404</v>
      </c>
      <c r="P64" s="3">
        <f t="shared" si="7"/>
        <v>23.404</v>
      </c>
      <c r="Q64" s="3" t="str">
        <f t="shared" si="8"/>
        <v xml:space="preserve"> </v>
      </c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</row>
    <row r="65" spans="1:120" x14ac:dyDescent="0.45">
      <c r="A65" s="2">
        <v>64</v>
      </c>
      <c r="D65" s="10">
        <f t="shared" si="1"/>
        <v>0</v>
      </c>
      <c r="E65" s="3">
        <f t="shared" si="2"/>
        <v>0</v>
      </c>
      <c r="J65" s="3">
        <f t="shared" si="3"/>
        <v>0</v>
      </c>
      <c r="K65" s="3">
        <f t="shared" si="4"/>
        <v>0</v>
      </c>
      <c r="L65" s="3">
        <f t="shared" si="5"/>
        <v>0</v>
      </c>
      <c r="M65" s="3" t="str">
        <f t="shared" si="6"/>
        <v xml:space="preserve"> </v>
      </c>
      <c r="O65" s="4">
        <f t="shared" si="9"/>
        <v>23.404</v>
      </c>
      <c r="P65" s="3">
        <f t="shared" si="7"/>
        <v>23.404</v>
      </c>
      <c r="Q65" s="3" t="str">
        <f t="shared" si="8"/>
        <v xml:space="preserve"> </v>
      </c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</row>
    <row r="66" spans="1:120" x14ac:dyDescent="0.45">
      <c r="A66" s="2">
        <v>65</v>
      </c>
      <c r="D66" s="10">
        <f t="shared" si="1"/>
        <v>0</v>
      </c>
      <c r="E66" s="3">
        <f t="shared" si="2"/>
        <v>0</v>
      </c>
      <c r="J66" s="3">
        <f t="shared" si="3"/>
        <v>0</v>
      </c>
      <c r="K66" s="3">
        <f t="shared" si="4"/>
        <v>0</v>
      </c>
      <c r="L66" s="3">
        <f t="shared" si="5"/>
        <v>0</v>
      </c>
      <c r="M66" s="3" t="str">
        <f t="shared" si="6"/>
        <v xml:space="preserve"> </v>
      </c>
      <c r="O66" s="4">
        <f t="shared" ref="O66:O97" si="10">$T$4-L66</f>
        <v>23.404</v>
      </c>
      <c r="P66" s="3">
        <f t="shared" si="7"/>
        <v>23.404</v>
      </c>
      <c r="Q66" s="3" t="str">
        <f t="shared" si="8"/>
        <v xml:space="preserve"> </v>
      </c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</row>
    <row r="67" spans="1:120" x14ac:dyDescent="0.45">
      <c r="A67" s="2">
        <v>66</v>
      </c>
      <c r="D67" s="10">
        <f t="shared" ref="D67:D130" si="11">TRUNC(C67,3)</f>
        <v>0</v>
      </c>
      <c r="E67" s="3">
        <f t="shared" ref="E67:E130" si="12">LARGE($D$2:$D$201,A67)</f>
        <v>0</v>
      </c>
      <c r="J67" s="3">
        <f t="shared" ref="J67:J130" si="13">IF(C67&lt;$I$2,C67,0)</f>
        <v>0</v>
      </c>
      <c r="K67" s="3">
        <f t="shared" ref="K67:K130" si="14">IF(C67&gt;$I$3,C67,0)</f>
        <v>0</v>
      </c>
      <c r="L67" s="3">
        <f t="shared" ref="L67:L130" si="15">IF(J67=K67,J67,0)</f>
        <v>0</v>
      </c>
      <c r="M67" s="3" t="str">
        <f t="shared" ref="M67:M130" si="16">IF(L67&lt;&gt;0,L67," ")</f>
        <v xml:space="preserve"> </v>
      </c>
      <c r="O67" s="4">
        <f t="shared" si="10"/>
        <v>23.404</v>
      </c>
      <c r="P67" s="3">
        <f t="shared" ref="P67:P130" si="17">IF(O67&lt;0," ",O67)</f>
        <v>23.404</v>
      </c>
      <c r="Q67" s="3" t="str">
        <f t="shared" ref="Q67:Q130" si="18">IF(P67=$Q$1,P67," ")</f>
        <v xml:space="preserve"> </v>
      </c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</row>
    <row r="68" spans="1:120" x14ac:dyDescent="0.45">
      <c r="A68" s="2">
        <v>67</v>
      </c>
      <c r="D68" s="10">
        <f t="shared" si="11"/>
        <v>0</v>
      </c>
      <c r="E68" s="3">
        <f t="shared" si="12"/>
        <v>0</v>
      </c>
      <c r="J68" s="3">
        <f t="shared" si="13"/>
        <v>0</v>
      </c>
      <c r="K68" s="3">
        <f t="shared" si="14"/>
        <v>0</v>
      </c>
      <c r="L68" s="3">
        <f t="shared" si="15"/>
        <v>0</v>
      </c>
      <c r="M68" s="3" t="str">
        <f t="shared" si="16"/>
        <v xml:space="preserve"> </v>
      </c>
      <c r="O68" s="4">
        <f t="shared" si="10"/>
        <v>23.404</v>
      </c>
      <c r="P68" s="3">
        <f t="shared" si="17"/>
        <v>23.404</v>
      </c>
      <c r="Q68" s="3" t="str">
        <f t="shared" si="18"/>
        <v xml:space="preserve"> </v>
      </c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</row>
    <row r="69" spans="1:120" x14ac:dyDescent="0.45">
      <c r="A69" s="2">
        <v>68</v>
      </c>
      <c r="D69" s="10">
        <f t="shared" si="11"/>
        <v>0</v>
      </c>
      <c r="E69" s="3">
        <f t="shared" si="12"/>
        <v>0</v>
      </c>
      <c r="J69" s="3">
        <f t="shared" si="13"/>
        <v>0</v>
      </c>
      <c r="K69" s="3">
        <f t="shared" si="14"/>
        <v>0</v>
      </c>
      <c r="L69" s="3">
        <f t="shared" si="15"/>
        <v>0</v>
      </c>
      <c r="M69" s="3" t="str">
        <f t="shared" si="16"/>
        <v xml:space="preserve"> </v>
      </c>
      <c r="O69" s="4">
        <f t="shared" si="10"/>
        <v>23.404</v>
      </c>
      <c r="P69" s="3">
        <f t="shared" si="17"/>
        <v>23.404</v>
      </c>
      <c r="Q69" s="3" t="str">
        <f t="shared" si="18"/>
        <v xml:space="preserve"> </v>
      </c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</row>
    <row r="70" spans="1:120" x14ac:dyDescent="0.45">
      <c r="A70" s="2">
        <v>69</v>
      </c>
      <c r="D70" s="10">
        <f t="shared" si="11"/>
        <v>0</v>
      </c>
      <c r="E70" s="3">
        <f t="shared" si="12"/>
        <v>0</v>
      </c>
      <c r="J70" s="3">
        <f t="shared" si="13"/>
        <v>0</v>
      </c>
      <c r="K70" s="3">
        <f t="shared" si="14"/>
        <v>0</v>
      </c>
      <c r="L70" s="3">
        <f t="shared" si="15"/>
        <v>0</v>
      </c>
      <c r="M70" s="3" t="str">
        <f t="shared" si="16"/>
        <v xml:space="preserve"> </v>
      </c>
      <c r="O70" s="4">
        <f t="shared" si="10"/>
        <v>23.404</v>
      </c>
      <c r="P70" s="3">
        <f t="shared" si="17"/>
        <v>23.404</v>
      </c>
      <c r="Q70" s="3" t="str">
        <f t="shared" si="18"/>
        <v xml:space="preserve"> </v>
      </c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</row>
    <row r="71" spans="1:120" x14ac:dyDescent="0.45">
      <c r="A71" s="2">
        <v>70</v>
      </c>
      <c r="D71" s="10">
        <f t="shared" si="11"/>
        <v>0</v>
      </c>
      <c r="E71" s="3">
        <f t="shared" si="12"/>
        <v>0</v>
      </c>
      <c r="J71" s="3">
        <f t="shared" si="13"/>
        <v>0</v>
      </c>
      <c r="K71" s="3">
        <f t="shared" si="14"/>
        <v>0</v>
      </c>
      <c r="L71" s="3">
        <f t="shared" si="15"/>
        <v>0</v>
      </c>
      <c r="M71" s="3" t="str">
        <f t="shared" si="16"/>
        <v xml:space="preserve"> </v>
      </c>
      <c r="O71" s="4">
        <f t="shared" si="10"/>
        <v>23.404</v>
      </c>
      <c r="P71" s="3">
        <f t="shared" si="17"/>
        <v>23.404</v>
      </c>
      <c r="Q71" s="3" t="str">
        <f t="shared" si="18"/>
        <v xml:space="preserve"> </v>
      </c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</row>
    <row r="72" spans="1:120" x14ac:dyDescent="0.45">
      <c r="A72" s="2">
        <v>71</v>
      </c>
      <c r="D72" s="10">
        <f t="shared" si="11"/>
        <v>0</v>
      </c>
      <c r="E72" s="3">
        <f t="shared" si="12"/>
        <v>0</v>
      </c>
      <c r="J72" s="3">
        <f t="shared" si="13"/>
        <v>0</v>
      </c>
      <c r="K72" s="3">
        <f t="shared" si="14"/>
        <v>0</v>
      </c>
      <c r="L72" s="3">
        <f t="shared" si="15"/>
        <v>0</v>
      </c>
      <c r="M72" s="3" t="str">
        <f t="shared" si="16"/>
        <v xml:space="preserve"> </v>
      </c>
      <c r="O72" s="4">
        <f t="shared" si="10"/>
        <v>23.404</v>
      </c>
      <c r="P72" s="3">
        <f t="shared" si="17"/>
        <v>23.404</v>
      </c>
      <c r="Q72" s="3" t="str">
        <f t="shared" si="18"/>
        <v xml:space="preserve"> 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</row>
    <row r="73" spans="1:120" x14ac:dyDescent="0.45">
      <c r="A73" s="2">
        <v>72</v>
      </c>
      <c r="D73" s="10">
        <f t="shared" si="11"/>
        <v>0</v>
      </c>
      <c r="E73" s="3">
        <f t="shared" si="12"/>
        <v>0</v>
      </c>
      <c r="J73" s="3">
        <f t="shared" si="13"/>
        <v>0</v>
      </c>
      <c r="K73" s="3">
        <f t="shared" si="14"/>
        <v>0</v>
      </c>
      <c r="L73" s="3">
        <f t="shared" si="15"/>
        <v>0</v>
      </c>
      <c r="M73" s="3" t="str">
        <f t="shared" si="16"/>
        <v xml:space="preserve"> </v>
      </c>
      <c r="O73" s="4">
        <f t="shared" si="10"/>
        <v>23.404</v>
      </c>
      <c r="P73" s="3">
        <f t="shared" si="17"/>
        <v>23.404</v>
      </c>
      <c r="Q73" s="3" t="str">
        <f t="shared" si="18"/>
        <v xml:space="preserve"> 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</row>
    <row r="74" spans="1:120" x14ac:dyDescent="0.45">
      <c r="A74" s="2">
        <v>73</v>
      </c>
      <c r="D74" s="10">
        <f t="shared" si="11"/>
        <v>0</v>
      </c>
      <c r="E74" s="3">
        <f t="shared" si="12"/>
        <v>0</v>
      </c>
      <c r="J74" s="3">
        <f t="shared" si="13"/>
        <v>0</v>
      </c>
      <c r="K74" s="3">
        <f t="shared" si="14"/>
        <v>0</v>
      </c>
      <c r="L74" s="3">
        <f t="shared" si="15"/>
        <v>0</v>
      </c>
      <c r="M74" s="3" t="str">
        <f t="shared" si="16"/>
        <v xml:space="preserve"> </v>
      </c>
      <c r="O74" s="4">
        <f t="shared" si="10"/>
        <v>23.404</v>
      </c>
      <c r="P74" s="3">
        <f t="shared" si="17"/>
        <v>23.404</v>
      </c>
      <c r="Q74" s="3" t="str">
        <f t="shared" si="18"/>
        <v xml:space="preserve"> </v>
      </c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</row>
    <row r="75" spans="1:120" x14ac:dyDescent="0.45">
      <c r="A75" s="2">
        <v>74</v>
      </c>
      <c r="D75" s="10">
        <f t="shared" si="11"/>
        <v>0</v>
      </c>
      <c r="E75" s="3">
        <f t="shared" si="12"/>
        <v>0</v>
      </c>
      <c r="J75" s="3">
        <f t="shared" si="13"/>
        <v>0</v>
      </c>
      <c r="K75" s="3">
        <f t="shared" si="14"/>
        <v>0</v>
      </c>
      <c r="L75" s="3">
        <f t="shared" si="15"/>
        <v>0</v>
      </c>
      <c r="M75" s="3" t="str">
        <f t="shared" si="16"/>
        <v xml:space="preserve"> </v>
      </c>
      <c r="O75" s="4">
        <f t="shared" si="10"/>
        <v>23.404</v>
      </c>
      <c r="P75" s="3">
        <f t="shared" si="17"/>
        <v>23.404</v>
      </c>
      <c r="Q75" s="3" t="str">
        <f t="shared" si="18"/>
        <v xml:space="preserve"> 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</row>
    <row r="76" spans="1:120" x14ac:dyDescent="0.45">
      <c r="A76" s="2">
        <v>75</v>
      </c>
      <c r="D76" s="10">
        <f t="shared" si="11"/>
        <v>0</v>
      </c>
      <c r="E76" s="3">
        <f t="shared" si="12"/>
        <v>0</v>
      </c>
      <c r="J76" s="3">
        <f t="shared" si="13"/>
        <v>0</v>
      </c>
      <c r="K76" s="3">
        <f t="shared" si="14"/>
        <v>0</v>
      </c>
      <c r="L76" s="3">
        <f t="shared" si="15"/>
        <v>0</v>
      </c>
      <c r="M76" s="3" t="str">
        <f t="shared" si="16"/>
        <v xml:space="preserve"> </v>
      </c>
      <c r="O76" s="4">
        <f t="shared" si="10"/>
        <v>23.404</v>
      </c>
      <c r="P76" s="3">
        <f t="shared" si="17"/>
        <v>23.404</v>
      </c>
      <c r="Q76" s="3" t="str">
        <f t="shared" si="18"/>
        <v xml:space="preserve"> 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</row>
    <row r="77" spans="1:120" x14ac:dyDescent="0.45">
      <c r="A77" s="2">
        <v>76</v>
      </c>
      <c r="D77" s="10">
        <f t="shared" si="11"/>
        <v>0</v>
      </c>
      <c r="E77" s="3">
        <f t="shared" si="12"/>
        <v>0</v>
      </c>
      <c r="J77" s="3">
        <f t="shared" si="13"/>
        <v>0</v>
      </c>
      <c r="K77" s="3">
        <f t="shared" si="14"/>
        <v>0</v>
      </c>
      <c r="L77" s="3">
        <f t="shared" si="15"/>
        <v>0</v>
      </c>
      <c r="M77" s="3" t="str">
        <f t="shared" si="16"/>
        <v xml:space="preserve"> </v>
      </c>
      <c r="O77" s="4">
        <f t="shared" si="10"/>
        <v>23.404</v>
      </c>
      <c r="P77" s="3">
        <f t="shared" si="17"/>
        <v>23.404</v>
      </c>
      <c r="Q77" s="3" t="str">
        <f t="shared" si="18"/>
        <v xml:space="preserve"> 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</row>
    <row r="78" spans="1:120" x14ac:dyDescent="0.45">
      <c r="A78" s="2">
        <v>77</v>
      </c>
      <c r="D78" s="10">
        <f t="shared" si="11"/>
        <v>0</v>
      </c>
      <c r="E78" s="3">
        <f t="shared" si="12"/>
        <v>0</v>
      </c>
      <c r="J78" s="3">
        <f t="shared" si="13"/>
        <v>0</v>
      </c>
      <c r="K78" s="3">
        <f t="shared" si="14"/>
        <v>0</v>
      </c>
      <c r="L78" s="3">
        <f t="shared" si="15"/>
        <v>0</v>
      </c>
      <c r="M78" s="3" t="str">
        <f t="shared" si="16"/>
        <v xml:space="preserve"> </v>
      </c>
      <c r="O78" s="4">
        <f t="shared" si="10"/>
        <v>23.404</v>
      </c>
      <c r="P78" s="3">
        <f t="shared" si="17"/>
        <v>23.404</v>
      </c>
      <c r="Q78" s="3" t="str">
        <f t="shared" si="18"/>
        <v xml:space="preserve"> </v>
      </c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</row>
    <row r="79" spans="1:120" x14ac:dyDescent="0.45">
      <c r="A79" s="2">
        <v>78</v>
      </c>
      <c r="D79" s="10">
        <f t="shared" si="11"/>
        <v>0</v>
      </c>
      <c r="E79" s="3">
        <f t="shared" si="12"/>
        <v>0</v>
      </c>
      <c r="J79" s="3">
        <f t="shared" si="13"/>
        <v>0</v>
      </c>
      <c r="K79" s="3">
        <f t="shared" si="14"/>
        <v>0</v>
      </c>
      <c r="L79" s="3">
        <f t="shared" si="15"/>
        <v>0</v>
      </c>
      <c r="M79" s="3" t="str">
        <f t="shared" si="16"/>
        <v xml:space="preserve"> </v>
      </c>
      <c r="O79" s="4">
        <f t="shared" si="10"/>
        <v>23.404</v>
      </c>
      <c r="P79" s="3">
        <f t="shared" si="17"/>
        <v>23.404</v>
      </c>
      <c r="Q79" s="3" t="str">
        <f t="shared" si="18"/>
        <v xml:space="preserve"> </v>
      </c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</row>
    <row r="80" spans="1:120" x14ac:dyDescent="0.45">
      <c r="A80" s="2">
        <v>79</v>
      </c>
      <c r="D80" s="10">
        <f t="shared" si="11"/>
        <v>0</v>
      </c>
      <c r="E80" s="3">
        <f t="shared" si="12"/>
        <v>0</v>
      </c>
      <c r="J80" s="3">
        <f t="shared" si="13"/>
        <v>0</v>
      </c>
      <c r="K80" s="3">
        <f t="shared" si="14"/>
        <v>0</v>
      </c>
      <c r="L80" s="3">
        <f t="shared" si="15"/>
        <v>0</v>
      </c>
      <c r="M80" s="3" t="str">
        <f t="shared" si="16"/>
        <v xml:space="preserve"> </v>
      </c>
      <c r="O80" s="4">
        <f t="shared" si="10"/>
        <v>23.404</v>
      </c>
      <c r="P80" s="3">
        <f t="shared" si="17"/>
        <v>23.404</v>
      </c>
      <c r="Q80" s="3" t="str">
        <f t="shared" si="18"/>
        <v xml:space="preserve"> </v>
      </c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</row>
    <row r="81" spans="1:120" x14ac:dyDescent="0.45">
      <c r="A81" s="2">
        <v>80</v>
      </c>
      <c r="D81" s="10">
        <f t="shared" si="11"/>
        <v>0</v>
      </c>
      <c r="E81" s="3">
        <f t="shared" si="12"/>
        <v>0</v>
      </c>
      <c r="J81" s="3">
        <f t="shared" si="13"/>
        <v>0</v>
      </c>
      <c r="K81" s="3">
        <f t="shared" si="14"/>
        <v>0</v>
      </c>
      <c r="L81" s="3">
        <f t="shared" si="15"/>
        <v>0</v>
      </c>
      <c r="M81" s="3" t="str">
        <f t="shared" si="16"/>
        <v xml:space="preserve"> </v>
      </c>
      <c r="O81" s="4">
        <f t="shared" si="10"/>
        <v>23.404</v>
      </c>
      <c r="P81" s="3">
        <f t="shared" si="17"/>
        <v>23.404</v>
      </c>
      <c r="Q81" s="3" t="str">
        <f t="shared" si="18"/>
        <v xml:space="preserve"> </v>
      </c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</row>
    <row r="82" spans="1:120" x14ac:dyDescent="0.45">
      <c r="A82" s="2">
        <v>81</v>
      </c>
      <c r="D82" s="10">
        <f t="shared" si="11"/>
        <v>0</v>
      </c>
      <c r="E82" s="3">
        <f t="shared" si="12"/>
        <v>0</v>
      </c>
      <c r="J82" s="3">
        <f t="shared" si="13"/>
        <v>0</v>
      </c>
      <c r="K82" s="3">
        <f t="shared" si="14"/>
        <v>0</v>
      </c>
      <c r="L82" s="3">
        <f t="shared" si="15"/>
        <v>0</v>
      </c>
      <c r="M82" s="3" t="str">
        <f t="shared" si="16"/>
        <v xml:space="preserve"> </v>
      </c>
      <c r="O82" s="4">
        <f t="shared" si="10"/>
        <v>23.404</v>
      </c>
      <c r="P82" s="3">
        <f t="shared" si="17"/>
        <v>23.404</v>
      </c>
      <c r="Q82" s="3" t="str">
        <f t="shared" si="18"/>
        <v xml:space="preserve"> 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</row>
    <row r="83" spans="1:120" x14ac:dyDescent="0.45">
      <c r="A83" s="2">
        <v>82</v>
      </c>
      <c r="D83" s="10">
        <f t="shared" si="11"/>
        <v>0</v>
      </c>
      <c r="E83" s="3">
        <f t="shared" si="12"/>
        <v>0</v>
      </c>
      <c r="J83" s="3">
        <f t="shared" si="13"/>
        <v>0</v>
      </c>
      <c r="K83" s="3">
        <f t="shared" si="14"/>
        <v>0</v>
      </c>
      <c r="L83" s="3">
        <f t="shared" si="15"/>
        <v>0</v>
      </c>
      <c r="M83" s="3" t="str">
        <f t="shared" si="16"/>
        <v xml:space="preserve"> </v>
      </c>
      <c r="O83" s="4">
        <f t="shared" si="10"/>
        <v>23.404</v>
      </c>
      <c r="P83" s="3">
        <f t="shared" si="17"/>
        <v>23.404</v>
      </c>
      <c r="Q83" s="3" t="str">
        <f t="shared" si="18"/>
        <v xml:space="preserve"> </v>
      </c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</row>
    <row r="84" spans="1:120" x14ac:dyDescent="0.45">
      <c r="A84" s="2">
        <v>83</v>
      </c>
      <c r="D84" s="10">
        <f t="shared" si="11"/>
        <v>0</v>
      </c>
      <c r="E84" s="3">
        <f t="shared" si="12"/>
        <v>0</v>
      </c>
      <c r="J84" s="3">
        <f t="shared" si="13"/>
        <v>0</v>
      </c>
      <c r="K84" s="3">
        <f t="shared" si="14"/>
        <v>0</v>
      </c>
      <c r="L84" s="3">
        <f t="shared" si="15"/>
        <v>0</v>
      </c>
      <c r="M84" s="3" t="str">
        <f t="shared" si="16"/>
        <v xml:space="preserve"> </v>
      </c>
      <c r="O84" s="4">
        <f t="shared" si="10"/>
        <v>23.404</v>
      </c>
      <c r="P84" s="3">
        <f t="shared" si="17"/>
        <v>23.404</v>
      </c>
      <c r="Q84" s="3" t="str">
        <f t="shared" si="18"/>
        <v xml:space="preserve"> </v>
      </c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</row>
    <row r="85" spans="1:120" x14ac:dyDescent="0.45">
      <c r="A85" s="2">
        <v>84</v>
      </c>
      <c r="D85" s="10">
        <f t="shared" si="11"/>
        <v>0</v>
      </c>
      <c r="E85" s="3">
        <f t="shared" si="12"/>
        <v>0</v>
      </c>
      <c r="J85" s="3">
        <f t="shared" si="13"/>
        <v>0</v>
      </c>
      <c r="K85" s="3">
        <f t="shared" si="14"/>
        <v>0</v>
      </c>
      <c r="L85" s="3">
        <f t="shared" si="15"/>
        <v>0</v>
      </c>
      <c r="M85" s="3" t="str">
        <f t="shared" si="16"/>
        <v xml:space="preserve"> </v>
      </c>
      <c r="O85" s="4">
        <f t="shared" si="10"/>
        <v>23.404</v>
      </c>
      <c r="P85" s="3">
        <f t="shared" si="17"/>
        <v>23.404</v>
      </c>
      <c r="Q85" s="3" t="str">
        <f t="shared" si="18"/>
        <v xml:space="preserve"> </v>
      </c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</row>
    <row r="86" spans="1:120" x14ac:dyDescent="0.45">
      <c r="A86" s="2">
        <v>85</v>
      </c>
      <c r="D86" s="10">
        <f t="shared" si="11"/>
        <v>0</v>
      </c>
      <c r="E86" s="3">
        <f t="shared" si="12"/>
        <v>0</v>
      </c>
      <c r="J86" s="3">
        <f t="shared" si="13"/>
        <v>0</v>
      </c>
      <c r="K86" s="3">
        <f t="shared" si="14"/>
        <v>0</v>
      </c>
      <c r="L86" s="3">
        <f t="shared" si="15"/>
        <v>0</v>
      </c>
      <c r="M86" s="3" t="str">
        <f t="shared" si="16"/>
        <v xml:space="preserve"> </v>
      </c>
      <c r="O86" s="4">
        <f t="shared" si="10"/>
        <v>23.404</v>
      </c>
      <c r="P86" s="3">
        <f t="shared" si="17"/>
        <v>23.404</v>
      </c>
      <c r="Q86" s="3" t="str">
        <f t="shared" si="18"/>
        <v xml:space="preserve"> </v>
      </c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</row>
    <row r="87" spans="1:120" x14ac:dyDescent="0.45">
      <c r="A87" s="2">
        <v>86</v>
      </c>
      <c r="D87" s="10">
        <f t="shared" si="11"/>
        <v>0</v>
      </c>
      <c r="E87" s="3">
        <f t="shared" si="12"/>
        <v>0</v>
      </c>
      <c r="J87" s="3">
        <f t="shared" si="13"/>
        <v>0</v>
      </c>
      <c r="K87" s="3">
        <f t="shared" si="14"/>
        <v>0</v>
      </c>
      <c r="L87" s="3">
        <f t="shared" si="15"/>
        <v>0</v>
      </c>
      <c r="M87" s="3" t="str">
        <f t="shared" si="16"/>
        <v xml:space="preserve"> </v>
      </c>
      <c r="O87" s="4">
        <f t="shared" si="10"/>
        <v>23.404</v>
      </c>
      <c r="P87" s="3">
        <f t="shared" si="17"/>
        <v>23.404</v>
      </c>
      <c r="Q87" s="3" t="str">
        <f t="shared" si="18"/>
        <v xml:space="preserve"> </v>
      </c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</row>
    <row r="88" spans="1:120" x14ac:dyDescent="0.45">
      <c r="A88" s="2">
        <v>87</v>
      </c>
      <c r="D88" s="10">
        <f t="shared" si="11"/>
        <v>0</v>
      </c>
      <c r="E88" s="3">
        <f t="shared" si="12"/>
        <v>0</v>
      </c>
      <c r="J88" s="3">
        <f t="shared" si="13"/>
        <v>0</v>
      </c>
      <c r="K88" s="3">
        <f t="shared" si="14"/>
        <v>0</v>
      </c>
      <c r="L88" s="3">
        <f t="shared" si="15"/>
        <v>0</v>
      </c>
      <c r="M88" s="3" t="str">
        <f t="shared" si="16"/>
        <v xml:space="preserve"> </v>
      </c>
      <c r="O88" s="4">
        <f t="shared" si="10"/>
        <v>23.404</v>
      </c>
      <c r="P88" s="3">
        <f t="shared" si="17"/>
        <v>23.404</v>
      </c>
      <c r="Q88" s="3" t="str">
        <f t="shared" si="18"/>
        <v xml:space="preserve"> </v>
      </c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</row>
    <row r="89" spans="1:120" x14ac:dyDescent="0.45">
      <c r="A89" s="2">
        <v>88</v>
      </c>
      <c r="D89" s="10">
        <f t="shared" si="11"/>
        <v>0</v>
      </c>
      <c r="E89" s="3">
        <f t="shared" si="12"/>
        <v>0</v>
      </c>
      <c r="J89" s="3">
        <f t="shared" si="13"/>
        <v>0</v>
      </c>
      <c r="K89" s="3">
        <f t="shared" si="14"/>
        <v>0</v>
      </c>
      <c r="L89" s="3">
        <f t="shared" si="15"/>
        <v>0</v>
      </c>
      <c r="M89" s="3" t="str">
        <f t="shared" si="16"/>
        <v xml:space="preserve"> </v>
      </c>
      <c r="O89" s="4">
        <f t="shared" si="10"/>
        <v>23.404</v>
      </c>
      <c r="P89" s="3">
        <f t="shared" si="17"/>
        <v>23.404</v>
      </c>
      <c r="Q89" s="3" t="str">
        <f t="shared" si="18"/>
        <v xml:space="preserve"> </v>
      </c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</row>
    <row r="90" spans="1:120" x14ac:dyDescent="0.45">
      <c r="A90" s="2">
        <v>89</v>
      </c>
      <c r="D90" s="10">
        <f t="shared" si="11"/>
        <v>0</v>
      </c>
      <c r="E90" s="3">
        <f t="shared" si="12"/>
        <v>0</v>
      </c>
      <c r="J90" s="3">
        <f t="shared" si="13"/>
        <v>0</v>
      </c>
      <c r="K90" s="3">
        <f t="shared" si="14"/>
        <v>0</v>
      </c>
      <c r="L90" s="3">
        <f t="shared" si="15"/>
        <v>0</v>
      </c>
      <c r="M90" s="3" t="str">
        <f t="shared" si="16"/>
        <v xml:space="preserve"> </v>
      </c>
      <c r="O90" s="4">
        <f t="shared" si="10"/>
        <v>23.404</v>
      </c>
      <c r="P90" s="3">
        <f t="shared" si="17"/>
        <v>23.404</v>
      </c>
      <c r="Q90" s="3" t="str">
        <f t="shared" si="18"/>
        <v xml:space="preserve"> </v>
      </c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</row>
    <row r="91" spans="1:120" x14ac:dyDescent="0.45">
      <c r="A91" s="2">
        <v>90</v>
      </c>
      <c r="D91" s="10">
        <f t="shared" si="11"/>
        <v>0</v>
      </c>
      <c r="E91" s="3">
        <f t="shared" si="12"/>
        <v>0</v>
      </c>
      <c r="J91" s="3">
        <f t="shared" si="13"/>
        <v>0</v>
      </c>
      <c r="K91" s="3">
        <f t="shared" si="14"/>
        <v>0</v>
      </c>
      <c r="L91" s="3">
        <f t="shared" si="15"/>
        <v>0</v>
      </c>
      <c r="M91" s="3" t="str">
        <f t="shared" si="16"/>
        <v xml:space="preserve"> </v>
      </c>
      <c r="O91" s="4">
        <f t="shared" si="10"/>
        <v>23.404</v>
      </c>
      <c r="P91" s="3">
        <f t="shared" si="17"/>
        <v>23.404</v>
      </c>
      <c r="Q91" s="3" t="str">
        <f t="shared" si="18"/>
        <v xml:space="preserve"> </v>
      </c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</row>
    <row r="92" spans="1:120" x14ac:dyDescent="0.45">
      <c r="A92" s="2">
        <v>91</v>
      </c>
      <c r="D92" s="10">
        <f t="shared" si="11"/>
        <v>0</v>
      </c>
      <c r="E92" s="3">
        <f t="shared" si="12"/>
        <v>0</v>
      </c>
      <c r="J92" s="3">
        <f t="shared" si="13"/>
        <v>0</v>
      </c>
      <c r="K92" s="3">
        <f t="shared" si="14"/>
        <v>0</v>
      </c>
      <c r="L92" s="3">
        <f t="shared" si="15"/>
        <v>0</v>
      </c>
      <c r="M92" s="3" t="str">
        <f t="shared" si="16"/>
        <v xml:space="preserve"> </v>
      </c>
      <c r="O92" s="4">
        <f t="shared" si="10"/>
        <v>23.404</v>
      </c>
      <c r="P92" s="3">
        <f t="shared" si="17"/>
        <v>23.404</v>
      </c>
      <c r="Q92" s="3" t="str">
        <f t="shared" si="18"/>
        <v xml:space="preserve"> </v>
      </c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</row>
    <row r="93" spans="1:120" x14ac:dyDescent="0.45">
      <c r="A93" s="2">
        <v>92</v>
      </c>
      <c r="D93" s="10">
        <f t="shared" si="11"/>
        <v>0</v>
      </c>
      <c r="E93" s="3">
        <f t="shared" si="12"/>
        <v>0</v>
      </c>
      <c r="J93" s="3">
        <f t="shared" si="13"/>
        <v>0</v>
      </c>
      <c r="K93" s="3">
        <f t="shared" si="14"/>
        <v>0</v>
      </c>
      <c r="L93" s="3">
        <f t="shared" si="15"/>
        <v>0</v>
      </c>
      <c r="M93" s="3" t="str">
        <f t="shared" si="16"/>
        <v xml:space="preserve"> </v>
      </c>
      <c r="O93" s="4">
        <f t="shared" si="10"/>
        <v>23.404</v>
      </c>
      <c r="P93" s="3">
        <f t="shared" si="17"/>
        <v>23.404</v>
      </c>
      <c r="Q93" s="3" t="str">
        <f t="shared" si="18"/>
        <v xml:space="preserve"> </v>
      </c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</row>
    <row r="94" spans="1:120" x14ac:dyDescent="0.45">
      <c r="A94" s="2">
        <v>93</v>
      </c>
      <c r="D94" s="10">
        <f t="shared" si="11"/>
        <v>0</v>
      </c>
      <c r="E94" s="3">
        <f t="shared" si="12"/>
        <v>0</v>
      </c>
      <c r="J94" s="3">
        <f t="shared" si="13"/>
        <v>0</v>
      </c>
      <c r="K94" s="3">
        <f t="shared" si="14"/>
        <v>0</v>
      </c>
      <c r="L94" s="3">
        <f t="shared" si="15"/>
        <v>0</v>
      </c>
      <c r="M94" s="3" t="str">
        <f t="shared" si="16"/>
        <v xml:space="preserve"> </v>
      </c>
      <c r="O94" s="4">
        <f t="shared" si="10"/>
        <v>23.404</v>
      </c>
      <c r="P94" s="3">
        <f t="shared" si="17"/>
        <v>23.404</v>
      </c>
      <c r="Q94" s="3" t="str">
        <f t="shared" si="18"/>
        <v xml:space="preserve"> </v>
      </c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</row>
    <row r="95" spans="1:120" x14ac:dyDescent="0.45">
      <c r="A95" s="2">
        <v>94</v>
      </c>
      <c r="D95" s="10">
        <f t="shared" si="11"/>
        <v>0</v>
      </c>
      <c r="E95" s="3">
        <f t="shared" si="12"/>
        <v>0</v>
      </c>
      <c r="J95" s="3">
        <f t="shared" si="13"/>
        <v>0</v>
      </c>
      <c r="K95" s="3">
        <f t="shared" si="14"/>
        <v>0</v>
      </c>
      <c r="L95" s="3">
        <f t="shared" si="15"/>
        <v>0</v>
      </c>
      <c r="M95" s="3" t="str">
        <f t="shared" si="16"/>
        <v xml:space="preserve"> </v>
      </c>
      <c r="O95" s="4">
        <f t="shared" si="10"/>
        <v>23.404</v>
      </c>
      <c r="P95" s="3">
        <f t="shared" si="17"/>
        <v>23.404</v>
      </c>
      <c r="Q95" s="3" t="str">
        <f t="shared" si="18"/>
        <v xml:space="preserve"> </v>
      </c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</row>
    <row r="96" spans="1:120" x14ac:dyDescent="0.45">
      <c r="A96" s="2">
        <v>95</v>
      </c>
      <c r="D96" s="10">
        <f t="shared" si="11"/>
        <v>0</v>
      </c>
      <c r="E96" s="3">
        <f t="shared" si="12"/>
        <v>0</v>
      </c>
      <c r="J96" s="3">
        <f t="shared" si="13"/>
        <v>0</v>
      </c>
      <c r="K96" s="3">
        <f t="shared" si="14"/>
        <v>0</v>
      </c>
      <c r="L96" s="3">
        <f t="shared" si="15"/>
        <v>0</v>
      </c>
      <c r="M96" s="3" t="str">
        <f t="shared" si="16"/>
        <v xml:space="preserve"> </v>
      </c>
      <c r="O96" s="4">
        <f t="shared" si="10"/>
        <v>23.404</v>
      </c>
      <c r="P96" s="3">
        <f t="shared" si="17"/>
        <v>23.404</v>
      </c>
      <c r="Q96" s="3" t="str">
        <f t="shared" si="18"/>
        <v xml:space="preserve"> </v>
      </c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</row>
    <row r="97" spans="1:120" x14ac:dyDescent="0.45">
      <c r="A97" s="2">
        <v>96</v>
      </c>
      <c r="D97" s="10">
        <f t="shared" si="11"/>
        <v>0</v>
      </c>
      <c r="E97" s="3">
        <f t="shared" si="12"/>
        <v>0</v>
      </c>
      <c r="J97" s="3">
        <f t="shared" si="13"/>
        <v>0</v>
      </c>
      <c r="K97" s="3">
        <f t="shared" si="14"/>
        <v>0</v>
      </c>
      <c r="L97" s="3">
        <f t="shared" si="15"/>
        <v>0</v>
      </c>
      <c r="M97" s="3" t="str">
        <f t="shared" si="16"/>
        <v xml:space="preserve"> </v>
      </c>
      <c r="O97" s="4">
        <f t="shared" si="10"/>
        <v>23.404</v>
      </c>
      <c r="P97" s="3">
        <f t="shared" si="17"/>
        <v>23.404</v>
      </c>
      <c r="Q97" s="3" t="str">
        <f t="shared" si="18"/>
        <v xml:space="preserve"> </v>
      </c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</row>
    <row r="98" spans="1:120" x14ac:dyDescent="0.45">
      <c r="A98" s="2">
        <v>97</v>
      </c>
      <c r="D98" s="10">
        <f t="shared" si="11"/>
        <v>0</v>
      </c>
      <c r="E98" s="3">
        <f t="shared" si="12"/>
        <v>0</v>
      </c>
      <c r="J98" s="3">
        <f t="shared" si="13"/>
        <v>0</v>
      </c>
      <c r="K98" s="3">
        <f t="shared" si="14"/>
        <v>0</v>
      </c>
      <c r="L98" s="3">
        <f t="shared" si="15"/>
        <v>0</v>
      </c>
      <c r="M98" s="3" t="str">
        <f t="shared" si="16"/>
        <v xml:space="preserve"> </v>
      </c>
      <c r="O98" s="4">
        <f t="shared" ref="O98:O129" si="19">$T$4-L98</f>
        <v>23.404</v>
      </c>
      <c r="P98" s="3">
        <f t="shared" si="17"/>
        <v>23.404</v>
      </c>
      <c r="Q98" s="3" t="str">
        <f t="shared" si="18"/>
        <v xml:space="preserve"> </v>
      </c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</row>
    <row r="99" spans="1:120" x14ac:dyDescent="0.45">
      <c r="A99" s="2">
        <v>98</v>
      </c>
      <c r="D99" s="10">
        <f t="shared" si="11"/>
        <v>0</v>
      </c>
      <c r="E99" s="3">
        <f t="shared" si="12"/>
        <v>0</v>
      </c>
      <c r="J99" s="3">
        <f t="shared" si="13"/>
        <v>0</v>
      </c>
      <c r="K99" s="3">
        <f t="shared" si="14"/>
        <v>0</v>
      </c>
      <c r="L99" s="3">
        <f t="shared" si="15"/>
        <v>0</v>
      </c>
      <c r="M99" s="3" t="str">
        <f t="shared" si="16"/>
        <v xml:space="preserve"> </v>
      </c>
      <c r="O99" s="4">
        <f t="shared" si="19"/>
        <v>23.404</v>
      </c>
      <c r="P99" s="3">
        <f t="shared" si="17"/>
        <v>23.404</v>
      </c>
      <c r="Q99" s="3" t="str">
        <f t="shared" si="18"/>
        <v xml:space="preserve"> </v>
      </c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</row>
    <row r="100" spans="1:120" x14ac:dyDescent="0.45">
      <c r="A100" s="2">
        <v>99</v>
      </c>
      <c r="D100" s="10">
        <f t="shared" si="11"/>
        <v>0</v>
      </c>
      <c r="E100" s="3">
        <f t="shared" si="12"/>
        <v>0</v>
      </c>
      <c r="J100" s="3">
        <f t="shared" si="13"/>
        <v>0</v>
      </c>
      <c r="K100" s="3">
        <f t="shared" si="14"/>
        <v>0</v>
      </c>
      <c r="L100" s="3">
        <f t="shared" si="15"/>
        <v>0</v>
      </c>
      <c r="M100" s="3" t="str">
        <f t="shared" si="16"/>
        <v xml:space="preserve"> </v>
      </c>
      <c r="O100" s="4">
        <f t="shared" si="19"/>
        <v>23.404</v>
      </c>
      <c r="P100" s="3">
        <f t="shared" si="17"/>
        <v>23.404</v>
      </c>
      <c r="Q100" s="3" t="str">
        <f t="shared" si="18"/>
        <v xml:space="preserve"> </v>
      </c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</row>
    <row r="101" spans="1:120" x14ac:dyDescent="0.45">
      <c r="A101" s="2">
        <v>100</v>
      </c>
      <c r="D101" s="10">
        <f t="shared" si="11"/>
        <v>0</v>
      </c>
      <c r="E101" s="3">
        <f t="shared" si="12"/>
        <v>0</v>
      </c>
      <c r="J101" s="3">
        <f t="shared" si="13"/>
        <v>0</v>
      </c>
      <c r="K101" s="3">
        <f t="shared" si="14"/>
        <v>0</v>
      </c>
      <c r="L101" s="3">
        <f t="shared" si="15"/>
        <v>0</v>
      </c>
      <c r="M101" s="3" t="str">
        <f t="shared" si="16"/>
        <v xml:space="preserve"> </v>
      </c>
      <c r="O101" s="4">
        <f t="shared" si="19"/>
        <v>23.404</v>
      </c>
      <c r="P101" s="3">
        <f t="shared" si="17"/>
        <v>23.404</v>
      </c>
      <c r="Q101" s="3" t="str">
        <f t="shared" si="18"/>
        <v xml:space="preserve"> </v>
      </c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</row>
    <row r="102" spans="1:120" x14ac:dyDescent="0.45">
      <c r="A102" s="2">
        <v>101</v>
      </c>
      <c r="D102" s="10">
        <f t="shared" si="11"/>
        <v>0</v>
      </c>
      <c r="E102" s="3">
        <f t="shared" si="12"/>
        <v>0</v>
      </c>
      <c r="J102" s="3">
        <f t="shared" si="13"/>
        <v>0</v>
      </c>
      <c r="K102" s="3">
        <f t="shared" si="14"/>
        <v>0</v>
      </c>
      <c r="L102" s="3">
        <f t="shared" si="15"/>
        <v>0</v>
      </c>
      <c r="M102" s="3" t="str">
        <f t="shared" si="16"/>
        <v xml:space="preserve"> </v>
      </c>
      <c r="O102" s="4">
        <f t="shared" si="19"/>
        <v>23.404</v>
      </c>
      <c r="P102" s="3">
        <f t="shared" si="17"/>
        <v>23.404</v>
      </c>
      <c r="Q102" s="3" t="str">
        <f t="shared" si="18"/>
        <v xml:space="preserve"> </v>
      </c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</row>
    <row r="103" spans="1:120" x14ac:dyDescent="0.45">
      <c r="A103" s="2">
        <v>102</v>
      </c>
      <c r="D103" s="10">
        <f t="shared" si="11"/>
        <v>0</v>
      </c>
      <c r="E103" s="3">
        <f t="shared" si="12"/>
        <v>0</v>
      </c>
      <c r="J103" s="3">
        <f t="shared" si="13"/>
        <v>0</v>
      </c>
      <c r="K103" s="3">
        <f t="shared" si="14"/>
        <v>0</v>
      </c>
      <c r="L103" s="3">
        <f t="shared" si="15"/>
        <v>0</v>
      </c>
      <c r="M103" s="3" t="str">
        <f t="shared" si="16"/>
        <v xml:space="preserve"> </v>
      </c>
      <c r="O103" s="4">
        <f t="shared" si="19"/>
        <v>23.404</v>
      </c>
      <c r="P103" s="3">
        <f t="shared" si="17"/>
        <v>23.404</v>
      </c>
      <c r="Q103" s="3" t="str">
        <f t="shared" si="18"/>
        <v xml:space="preserve"> </v>
      </c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</row>
    <row r="104" spans="1:120" x14ac:dyDescent="0.45">
      <c r="A104" s="2">
        <v>103</v>
      </c>
      <c r="D104" s="10">
        <f t="shared" si="11"/>
        <v>0</v>
      </c>
      <c r="E104" s="3">
        <f t="shared" si="12"/>
        <v>0</v>
      </c>
      <c r="J104" s="3">
        <f t="shared" si="13"/>
        <v>0</v>
      </c>
      <c r="K104" s="3">
        <f t="shared" si="14"/>
        <v>0</v>
      </c>
      <c r="L104" s="3">
        <f t="shared" si="15"/>
        <v>0</v>
      </c>
      <c r="M104" s="3" t="str">
        <f t="shared" si="16"/>
        <v xml:space="preserve"> </v>
      </c>
      <c r="O104" s="4">
        <f t="shared" si="19"/>
        <v>23.404</v>
      </c>
      <c r="P104" s="3">
        <f t="shared" si="17"/>
        <v>23.404</v>
      </c>
      <c r="Q104" s="3" t="str">
        <f t="shared" si="18"/>
        <v xml:space="preserve"> </v>
      </c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</row>
    <row r="105" spans="1:120" x14ac:dyDescent="0.45">
      <c r="A105" s="2">
        <v>104</v>
      </c>
      <c r="D105" s="10">
        <f t="shared" si="11"/>
        <v>0</v>
      </c>
      <c r="E105" s="3">
        <f t="shared" si="12"/>
        <v>0</v>
      </c>
      <c r="J105" s="3">
        <f t="shared" si="13"/>
        <v>0</v>
      </c>
      <c r="K105" s="3">
        <f t="shared" si="14"/>
        <v>0</v>
      </c>
      <c r="L105" s="3">
        <f t="shared" si="15"/>
        <v>0</v>
      </c>
      <c r="M105" s="3" t="str">
        <f t="shared" si="16"/>
        <v xml:space="preserve"> </v>
      </c>
      <c r="O105" s="4">
        <f t="shared" si="19"/>
        <v>23.404</v>
      </c>
      <c r="P105" s="3">
        <f t="shared" si="17"/>
        <v>23.404</v>
      </c>
      <c r="Q105" s="3" t="str">
        <f t="shared" si="18"/>
        <v xml:space="preserve"> </v>
      </c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</row>
    <row r="106" spans="1:120" x14ac:dyDescent="0.45">
      <c r="A106" s="2">
        <v>105</v>
      </c>
      <c r="D106" s="10">
        <f t="shared" si="11"/>
        <v>0</v>
      </c>
      <c r="E106" s="3">
        <f t="shared" si="12"/>
        <v>0</v>
      </c>
      <c r="J106" s="3">
        <f t="shared" si="13"/>
        <v>0</v>
      </c>
      <c r="K106" s="3">
        <f t="shared" si="14"/>
        <v>0</v>
      </c>
      <c r="L106" s="3">
        <f t="shared" si="15"/>
        <v>0</v>
      </c>
      <c r="M106" s="3" t="str">
        <f t="shared" si="16"/>
        <v xml:space="preserve"> </v>
      </c>
      <c r="O106" s="4">
        <f t="shared" si="19"/>
        <v>23.404</v>
      </c>
      <c r="P106" s="3">
        <f t="shared" si="17"/>
        <v>23.404</v>
      </c>
      <c r="Q106" s="3" t="str">
        <f t="shared" si="18"/>
        <v xml:space="preserve"> </v>
      </c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</row>
    <row r="107" spans="1:120" x14ac:dyDescent="0.45">
      <c r="A107" s="2">
        <v>106</v>
      </c>
      <c r="D107" s="10">
        <f t="shared" si="11"/>
        <v>0</v>
      </c>
      <c r="E107" s="3">
        <f t="shared" si="12"/>
        <v>0</v>
      </c>
      <c r="J107" s="3">
        <f t="shared" si="13"/>
        <v>0</v>
      </c>
      <c r="K107" s="3">
        <f t="shared" si="14"/>
        <v>0</v>
      </c>
      <c r="L107" s="3">
        <f t="shared" si="15"/>
        <v>0</v>
      </c>
      <c r="M107" s="3" t="str">
        <f t="shared" si="16"/>
        <v xml:space="preserve"> </v>
      </c>
      <c r="O107" s="4">
        <f t="shared" si="19"/>
        <v>23.404</v>
      </c>
      <c r="P107" s="3">
        <f t="shared" si="17"/>
        <v>23.404</v>
      </c>
      <c r="Q107" s="3" t="str">
        <f t="shared" si="18"/>
        <v xml:space="preserve"> </v>
      </c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</row>
    <row r="108" spans="1:120" x14ac:dyDescent="0.45">
      <c r="A108" s="2">
        <v>107</v>
      </c>
      <c r="D108" s="10">
        <f t="shared" si="11"/>
        <v>0</v>
      </c>
      <c r="E108" s="3">
        <f t="shared" si="12"/>
        <v>0</v>
      </c>
      <c r="J108" s="3">
        <f t="shared" si="13"/>
        <v>0</v>
      </c>
      <c r="K108" s="3">
        <f t="shared" si="14"/>
        <v>0</v>
      </c>
      <c r="L108" s="3">
        <f t="shared" si="15"/>
        <v>0</v>
      </c>
      <c r="M108" s="3" t="str">
        <f t="shared" si="16"/>
        <v xml:space="preserve"> </v>
      </c>
      <c r="O108" s="4">
        <f t="shared" si="19"/>
        <v>23.404</v>
      </c>
      <c r="P108" s="3">
        <f t="shared" si="17"/>
        <v>23.404</v>
      </c>
      <c r="Q108" s="3" t="str">
        <f t="shared" si="18"/>
        <v xml:space="preserve"> </v>
      </c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</row>
    <row r="109" spans="1:120" x14ac:dyDescent="0.45">
      <c r="A109" s="2">
        <v>108</v>
      </c>
      <c r="D109" s="10">
        <f t="shared" si="11"/>
        <v>0</v>
      </c>
      <c r="E109" s="3">
        <f t="shared" si="12"/>
        <v>0</v>
      </c>
      <c r="J109" s="3">
        <f t="shared" si="13"/>
        <v>0</v>
      </c>
      <c r="K109" s="3">
        <f t="shared" si="14"/>
        <v>0</v>
      </c>
      <c r="L109" s="3">
        <f t="shared" si="15"/>
        <v>0</v>
      </c>
      <c r="M109" s="3" t="str">
        <f t="shared" si="16"/>
        <v xml:space="preserve"> </v>
      </c>
      <c r="O109" s="4">
        <f t="shared" si="19"/>
        <v>23.404</v>
      </c>
      <c r="P109" s="3">
        <f t="shared" si="17"/>
        <v>23.404</v>
      </c>
      <c r="Q109" s="3" t="str">
        <f t="shared" si="18"/>
        <v xml:space="preserve"> </v>
      </c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</row>
    <row r="110" spans="1:120" x14ac:dyDescent="0.45">
      <c r="A110" s="2">
        <v>109</v>
      </c>
      <c r="D110" s="10">
        <f t="shared" si="11"/>
        <v>0</v>
      </c>
      <c r="E110" s="3">
        <f t="shared" si="12"/>
        <v>0</v>
      </c>
      <c r="J110" s="3">
        <f t="shared" si="13"/>
        <v>0</v>
      </c>
      <c r="K110" s="3">
        <f t="shared" si="14"/>
        <v>0</v>
      </c>
      <c r="L110" s="3">
        <f t="shared" si="15"/>
        <v>0</v>
      </c>
      <c r="M110" s="3" t="str">
        <f t="shared" si="16"/>
        <v xml:space="preserve"> </v>
      </c>
      <c r="O110" s="4">
        <f t="shared" si="19"/>
        <v>23.404</v>
      </c>
      <c r="P110" s="3">
        <f t="shared" si="17"/>
        <v>23.404</v>
      </c>
      <c r="Q110" s="3" t="str">
        <f t="shared" si="18"/>
        <v xml:space="preserve"> </v>
      </c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</row>
    <row r="111" spans="1:120" x14ac:dyDescent="0.45">
      <c r="A111" s="2">
        <v>110</v>
      </c>
      <c r="D111" s="10">
        <f t="shared" si="11"/>
        <v>0</v>
      </c>
      <c r="E111" s="3">
        <f t="shared" si="12"/>
        <v>0</v>
      </c>
      <c r="J111" s="3">
        <f t="shared" si="13"/>
        <v>0</v>
      </c>
      <c r="K111" s="3">
        <f t="shared" si="14"/>
        <v>0</v>
      </c>
      <c r="L111" s="3">
        <f t="shared" si="15"/>
        <v>0</v>
      </c>
      <c r="M111" s="3" t="str">
        <f t="shared" si="16"/>
        <v xml:space="preserve"> </v>
      </c>
      <c r="O111" s="4">
        <f t="shared" si="19"/>
        <v>23.404</v>
      </c>
      <c r="P111" s="3">
        <f t="shared" si="17"/>
        <v>23.404</v>
      </c>
      <c r="Q111" s="3" t="str">
        <f t="shared" si="18"/>
        <v xml:space="preserve"> </v>
      </c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</row>
    <row r="112" spans="1:120" x14ac:dyDescent="0.45">
      <c r="A112" s="2">
        <v>111</v>
      </c>
      <c r="D112" s="10">
        <f t="shared" si="11"/>
        <v>0</v>
      </c>
      <c r="E112" s="3">
        <f t="shared" si="12"/>
        <v>0</v>
      </c>
      <c r="J112" s="3">
        <f t="shared" si="13"/>
        <v>0</v>
      </c>
      <c r="K112" s="3">
        <f t="shared" si="14"/>
        <v>0</v>
      </c>
      <c r="L112" s="3">
        <f t="shared" si="15"/>
        <v>0</v>
      </c>
      <c r="M112" s="3" t="str">
        <f t="shared" si="16"/>
        <v xml:space="preserve"> </v>
      </c>
      <c r="O112" s="4">
        <f t="shared" si="19"/>
        <v>23.404</v>
      </c>
      <c r="P112" s="3">
        <f t="shared" si="17"/>
        <v>23.404</v>
      </c>
      <c r="Q112" s="3" t="str">
        <f t="shared" si="18"/>
        <v xml:space="preserve"> </v>
      </c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</row>
    <row r="113" spans="1:120" x14ac:dyDescent="0.45">
      <c r="A113" s="2">
        <v>112</v>
      </c>
      <c r="D113" s="10">
        <f t="shared" si="11"/>
        <v>0</v>
      </c>
      <c r="E113" s="3">
        <f t="shared" si="12"/>
        <v>0</v>
      </c>
      <c r="J113" s="3">
        <f t="shared" si="13"/>
        <v>0</v>
      </c>
      <c r="K113" s="3">
        <f t="shared" si="14"/>
        <v>0</v>
      </c>
      <c r="L113" s="3">
        <f t="shared" si="15"/>
        <v>0</v>
      </c>
      <c r="M113" s="3" t="str">
        <f t="shared" si="16"/>
        <v xml:space="preserve"> </v>
      </c>
      <c r="O113" s="4">
        <f t="shared" si="19"/>
        <v>23.404</v>
      </c>
      <c r="P113" s="3">
        <f t="shared" si="17"/>
        <v>23.404</v>
      </c>
      <c r="Q113" s="3" t="str">
        <f t="shared" si="18"/>
        <v xml:space="preserve"> </v>
      </c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</row>
    <row r="114" spans="1:120" x14ac:dyDescent="0.45">
      <c r="A114" s="2">
        <v>113</v>
      </c>
      <c r="D114" s="10">
        <f t="shared" si="11"/>
        <v>0</v>
      </c>
      <c r="E114" s="3">
        <f t="shared" si="12"/>
        <v>0</v>
      </c>
      <c r="J114" s="3">
        <f t="shared" si="13"/>
        <v>0</v>
      </c>
      <c r="K114" s="3">
        <f t="shared" si="14"/>
        <v>0</v>
      </c>
      <c r="L114" s="3">
        <f t="shared" si="15"/>
        <v>0</v>
      </c>
      <c r="M114" s="3" t="str">
        <f t="shared" si="16"/>
        <v xml:space="preserve"> </v>
      </c>
      <c r="O114" s="4">
        <f t="shared" si="19"/>
        <v>23.404</v>
      </c>
      <c r="P114" s="3">
        <f t="shared" si="17"/>
        <v>23.404</v>
      </c>
      <c r="Q114" s="3" t="str">
        <f t="shared" si="18"/>
        <v xml:space="preserve"> </v>
      </c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</row>
    <row r="115" spans="1:120" x14ac:dyDescent="0.45">
      <c r="A115" s="2">
        <v>114</v>
      </c>
      <c r="D115" s="10">
        <f t="shared" si="11"/>
        <v>0</v>
      </c>
      <c r="E115" s="3">
        <f t="shared" si="12"/>
        <v>0</v>
      </c>
      <c r="J115" s="3">
        <f t="shared" si="13"/>
        <v>0</v>
      </c>
      <c r="K115" s="3">
        <f t="shared" si="14"/>
        <v>0</v>
      </c>
      <c r="L115" s="3">
        <f t="shared" si="15"/>
        <v>0</v>
      </c>
      <c r="M115" s="3" t="str">
        <f t="shared" si="16"/>
        <v xml:space="preserve"> </v>
      </c>
      <c r="O115" s="4">
        <f t="shared" si="19"/>
        <v>23.404</v>
      </c>
      <c r="P115" s="3">
        <f t="shared" si="17"/>
        <v>23.404</v>
      </c>
      <c r="Q115" s="3" t="str">
        <f t="shared" si="18"/>
        <v xml:space="preserve"> </v>
      </c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</row>
    <row r="116" spans="1:120" x14ac:dyDescent="0.45">
      <c r="A116" s="2">
        <v>115</v>
      </c>
      <c r="D116" s="10">
        <f t="shared" si="11"/>
        <v>0</v>
      </c>
      <c r="E116" s="3">
        <f t="shared" si="12"/>
        <v>0</v>
      </c>
      <c r="J116" s="3">
        <f t="shared" si="13"/>
        <v>0</v>
      </c>
      <c r="K116" s="3">
        <f t="shared" si="14"/>
        <v>0</v>
      </c>
      <c r="L116" s="3">
        <f t="shared" si="15"/>
        <v>0</v>
      </c>
      <c r="M116" s="3" t="str">
        <f t="shared" si="16"/>
        <v xml:space="preserve"> </v>
      </c>
      <c r="O116" s="4">
        <f t="shared" si="19"/>
        <v>23.404</v>
      </c>
      <c r="P116" s="3">
        <f t="shared" si="17"/>
        <v>23.404</v>
      </c>
      <c r="Q116" s="3" t="str">
        <f t="shared" si="18"/>
        <v xml:space="preserve"> </v>
      </c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</row>
    <row r="117" spans="1:120" x14ac:dyDescent="0.45">
      <c r="A117" s="2">
        <v>116</v>
      </c>
      <c r="D117" s="10">
        <f t="shared" si="11"/>
        <v>0</v>
      </c>
      <c r="E117" s="3">
        <f t="shared" si="12"/>
        <v>0</v>
      </c>
      <c r="J117" s="3">
        <f t="shared" si="13"/>
        <v>0</v>
      </c>
      <c r="K117" s="3">
        <f t="shared" si="14"/>
        <v>0</v>
      </c>
      <c r="L117" s="3">
        <f t="shared" si="15"/>
        <v>0</v>
      </c>
      <c r="M117" s="3" t="str">
        <f t="shared" si="16"/>
        <v xml:space="preserve"> </v>
      </c>
      <c r="O117" s="4">
        <f t="shared" si="19"/>
        <v>23.404</v>
      </c>
      <c r="P117" s="3">
        <f t="shared" si="17"/>
        <v>23.404</v>
      </c>
      <c r="Q117" s="3" t="str">
        <f t="shared" si="18"/>
        <v xml:space="preserve"> </v>
      </c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</row>
    <row r="118" spans="1:120" x14ac:dyDescent="0.45">
      <c r="A118" s="2">
        <v>117</v>
      </c>
      <c r="D118" s="10">
        <f t="shared" si="11"/>
        <v>0</v>
      </c>
      <c r="E118" s="3">
        <f t="shared" si="12"/>
        <v>0</v>
      </c>
      <c r="J118" s="3">
        <f t="shared" si="13"/>
        <v>0</v>
      </c>
      <c r="K118" s="3">
        <f t="shared" si="14"/>
        <v>0</v>
      </c>
      <c r="L118" s="3">
        <f t="shared" si="15"/>
        <v>0</v>
      </c>
      <c r="M118" s="3" t="str">
        <f t="shared" si="16"/>
        <v xml:space="preserve"> </v>
      </c>
      <c r="O118" s="4">
        <f t="shared" si="19"/>
        <v>23.404</v>
      </c>
      <c r="P118" s="3">
        <f t="shared" si="17"/>
        <v>23.404</v>
      </c>
      <c r="Q118" s="3" t="str">
        <f t="shared" si="18"/>
        <v xml:space="preserve"> </v>
      </c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</row>
    <row r="119" spans="1:120" x14ac:dyDescent="0.45">
      <c r="A119" s="2">
        <v>118</v>
      </c>
      <c r="D119" s="10">
        <f t="shared" si="11"/>
        <v>0</v>
      </c>
      <c r="E119" s="3">
        <f t="shared" si="12"/>
        <v>0</v>
      </c>
      <c r="J119" s="3">
        <f t="shared" si="13"/>
        <v>0</v>
      </c>
      <c r="K119" s="3">
        <f t="shared" si="14"/>
        <v>0</v>
      </c>
      <c r="L119" s="3">
        <f t="shared" si="15"/>
        <v>0</v>
      </c>
      <c r="M119" s="3" t="str">
        <f t="shared" si="16"/>
        <v xml:space="preserve"> </v>
      </c>
      <c r="O119" s="4">
        <f t="shared" si="19"/>
        <v>23.404</v>
      </c>
      <c r="P119" s="3">
        <f t="shared" si="17"/>
        <v>23.404</v>
      </c>
      <c r="Q119" s="3" t="str">
        <f t="shared" si="18"/>
        <v xml:space="preserve"> </v>
      </c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</row>
    <row r="120" spans="1:120" x14ac:dyDescent="0.45">
      <c r="A120" s="2">
        <v>119</v>
      </c>
      <c r="D120" s="10">
        <f t="shared" si="11"/>
        <v>0</v>
      </c>
      <c r="E120" s="3">
        <f t="shared" si="12"/>
        <v>0</v>
      </c>
      <c r="J120" s="3">
        <f t="shared" si="13"/>
        <v>0</v>
      </c>
      <c r="K120" s="3">
        <f t="shared" si="14"/>
        <v>0</v>
      </c>
      <c r="L120" s="3">
        <f t="shared" si="15"/>
        <v>0</v>
      </c>
      <c r="M120" s="3" t="str">
        <f t="shared" si="16"/>
        <v xml:space="preserve"> </v>
      </c>
      <c r="O120" s="4">
        <f t="shared" si="19"/>
        <v>23.404</v>
      </c>
      <c r="P120" s="3">
        <f t="shared" si="17"/>
        <v>23.404</v>
      </c>
      <c r="Q120" s="3" t="str">
        <f t="shared" si="18"/>
        <v xml:space="preserve"> </v>
      </c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</row>
    <row r="121" spans="1:120" x14ac:dyDescent="0.45">
      <c r="A121" s="2">
        <v>120</v>
      </c>
      <c r="D121" s="10">
        <f t="shared" si="11"/>
        <v>0</v>
      </c>
      <c r="E121" s="3">
        <f t="shared" si="12"/>
        <v>0</v>
      </c>
      <c r="J121" s="3">
        <f t="shared" si="13"/>
        <v>0</v>
      </c>
      <c r="K121" s="3">
        <f t="shared" si="14"/>
        <v>0</v>
      </c>
      <c r="L121" s="3">
        <f t="shared" si="15"/>
        <v>0</v>
      </c>
      <c r="M121" s="3" t="str">
        <f t="shared" si="16"/>
        <v xml:space="preserve"> </v>
      </c>
      <c r="O121" s="4">
        <f t="shared" si="19"/>
        <v>23.404</v>
      </c>
      <c r="P121" s="3">
        <f t="shared" si="17"/>
        <v>23.404</v>
      </c>
      <c r="Q121" s="3" t="str">
        <f t="shared" si="18"/>
        <v xml:space="preserve"> </v>
      </c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</row>
    <row r="122" spans="1:120" x14ac:dyDescent="0.45">
      <c r="A122" s="2">
        <v>121</v>
      </c>
      <c r="D122" s="10">
        <f t="shared" si="11"/>
        <v>0</v>
      </c>
      <c r="E122" s="3">
        <f t="shared" si="12"/>
        <v>0</v>
      </c>
      <c r="J122" s="3">
        <f t="shared" si="13"/>
        <v>0</v>
      </c>
      <c r="K122" s="3">
        <f t="shared" si="14"/>
        <v>0</v>
      </c>
      <c r="L122" s="3">
        <f t="shared" si="15"/>
        <v>0</v>
      </c>
      <c r="M122" s="3" t="str">
        <f t="shared" si="16"/>
        <v xml:space="preserve"> </v>
      </c>
      <c r="O122" s="4">
        <f t="shared" si="19"/>
        <v>23.404</v>
      </c>
      <c r="P122" s="3">
        <f t="shared" si="17"/>
        <v>23.404</v>
      </c>
      <c r="Q122" s="3" t="str">
        <f t="shared" si="18"/>
        <v xml:space="preserve"> </v>
      </c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</row>
    <row r="123" spans="1:120" x14ac:dyDescent="0.45">
      <c r="A123" s="2">
        <v>122</v>
      </c>
      <c r="D123" s="10">
        <f t="shared" si="11"/>
        <v>0</v>
      </c>
      <c r="E123" s="3">
        <f t="shared" si="12"/>
        <v>0</v>
      </c>
      <c r="J123" s="3">
        <f t="shared" si="13"/>
        <v>0</v>
      </c>
      <c r="K123" s="3">
        <f t="shared" si="14"/>
        <v>0</v>
      </c>
      <c r="L123" s="3">
        <f t="shared" si="15"/>
        <v>0</v>
      </c>
      <c r="M123" s="3" t="str">
        <f t="shared" si="16"/>
        <v xml:space="preserve"> </v>
      </c>
      <c r="O123" s="4">
        <f t="shared" si="19"/>
        <v>23.404</v>
      </c>
      <c r="P123" s="3">
        <f t="shared" si="17"/>
        <v>23.404</v>
      </c>
      <c r="Q123" s="3" t="str">
        <f t="shared" si="18"/>
        <v xml:space="preserve"> </v>
      </c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</row>
    <row r="124" spans="1:120" x14ac:dyDescent="0.45">
      <c r="A124" s="2">
        <v>123</v>
      </c>
      <c r="D124" s="10">
        <f t="shared" si="11"/>
        <v>0</v>
      </c>
      <c r="E124" s="3">
        <f t="shared" si="12"/>
        <v>0</v>
      </c>
      <c r="J124" s="3">
        <f t="shared" si="13"/>
        <v>0</v>
      </c>
      <c r="K124" s="3">
        <f t="shared" si="14"/>
        <v>0</v>
      </c>
      <c r="L124" s="3">
        <f t="shared" si="15"/>
        <v>0</v>
      </c>
      <c r="M124" s="3" t="str">
        <f t="shared" si="16"/>
        <v xml:space="preserve"> </v>
      </c>
      <c r="O124" s="4">
        <f t="shared" si="19"/>
        <v>23.404</v>
      </c>
      <c r="P124" s="3">
        <f t="shared" si="17"/>
        <v>23.404</v>
      </c>
      <c r="Q124" s="3" t="str">
        <f t="shared" si="18"/>
        <v xml:space="preserve"> </v>
      </c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</row>
    <row r="125" spans="1:120" x14ac:dyDescent="0.45">
      <c r="A125" s="2">
        <v>124</v>
      </c>
      <c r="D125" s="10">
        <f t="shared" si="11"/>
        <v>0</v>
      </c>
      <c r="E125" s="3">
        <f t="shared" si="12"/>
        <v>0</v>
      </c>
      <c r="J125" s="3">
        <f t="shared" si="13"/>
        <v>0</v>
      </c>
      <c r="K125" s="3">
        <f t="shared" si="14"/>
        <v>0</v>
      </c>
      <c r="L125" s="3">
        <f t="shared" si="15"/>
        <v>0</v>
      </c>
      <c r="M125" s="3" t="str">
        <f t="shared" si="16"/>
        <v xml:space="preserve"> </v>
      </c>
      <c r="O125" s="4">
        <f t="shared" si="19"/>
        <v>23.404</v>
      </c>
      <c r="P125" s="3">
        <f t="shared" si="17"/>
        <v>23.404</v>
      </c>
      <c r="Q125" s="3" t="str">
        <f t="shared" si="18"/>
        <v xml:space="preserve"> </v>
      </c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</row>
    <row r="126" spans="1:120" x14ac:dyDescent="0.45">
      <c r="A126" s="2">
        <v>125</v>
      </c>
      <c r="D126" s="10">
        <f t="shared" si="11"/>
        <v>0</v>
      </c>
      <c r="E126" s="3">
        <f t="shared" si="12"/>
        <v>0</v>
      </c>
      <c r="J126" s="3">
        <f t="shared" si="13"/>
        <v>0</v>
      </c>
      <c r="K126" s="3">
        <f t="shared" si="14"/>
        <v>0</v>
      </c>
      <c r="L126" s="3">
        <f t="shared" si="15"/>
        <v>0</v>
      </c>
      <c r="M126" s="3" t="str">
        <f t="shared" si="16"/>
        <v xml:space="preserve"> </v>
      </c>
      <c r="O126" s="4">
        <f t="shared" si="19"/>
        <v>23.404</v>
      </c>
      <c r="P126" s="3">
        <f t="shared" si="17"/>
        <v>23.404</v>
      </c>
      <c r="Q126" s="3" t="str">
        <f t="shared" si="18"/>
        <v xml:space="preserve"> </v>
      </c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</row>
    <row r="127" spans="1:120" x14ac:dyDescent="0.45">
      <c r="A127" s="2">
        <v>126</v>
      </c>
      <c r="D127" s="10">
        <f t="shared" si="11"/>
        <v>0</v>
      </c>
      <c r="E127" s="3">
        <f t="shared" si="12"/>
        <v>0</v>
      </c>
      <c r="J127" s="3">
        <f t="shared" si="13"/>
        <v>0</v>
      </c>
      <c r="K127" s="3">
        <f t="shared" si="14"/>
        <v>0</v>
      </c>
      <c r="L127" s="3">
        <f t="shared" si="15"/>
        <v>0</v>
      </c>
      <c r="M127" s="3" t="str">
        <f t="shared" si="16"/>
        <v xml:space="preserve"> </v>
      </c>
      <c r="O127" s="4">
        <f t="shared" si="19"/>
        <v>23.404</v>
      </c>
      <c r="P127" s="3">
        <f t="shared" si="17"/>
        <v>23.404</v>
      </c>
      <c r="Q127" s="3" t="str">
        <f t="shared" si="18"/>
        <v xml:space="preserve"> </v>
      </c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</row>
    <row r="128" spans="1:120" x14ac:dyDescent="0.45">
      <c r="A128" s="2">
        <v>127</v>
      </c>
      <c r="D128" s="10">
        <f t="shared" si="11"/>
        <v>0</v>
      </c>
      <c r="E128" s="3">
        <f t="shared" si="12"/>
        <v>0</v>
      </c>
      <c r="J128" s="3">
        <f t="shared" si="13"/>
        <v>0</v>
      </c>
      <c r="K128" s="3">
        <f t="shared" si="14"/>
        <v>0</v>
      </c>
      <c r="L128" s="3">
        <f t="shared" si="15"/>
        <v>0</v>
      </c>
      <c r="M128" s="3" t="str">
        <f t="shared" si="16"/>
        <v xml:space="preserve"> </v>
      </c>
      <c r="O128" s="4">
        <f t="shared" si="19"/>
        <v>23.404</v>
      </c>
      <c r="P128" s="3">
        <f t="shared" si="17"/>
        <v>23.404</v>
      </c>
      <c r="Q128" s="3" t="str">
        <f t="shared" si="18"/>
        <v xml:space="preserve"> </v>
      </c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</row>
    <row r="129" spans="1:120" x14ac:dyDescent="0.45">
      <c r="A129" s="2">
        <v>128</v>
      </c>
      <c r="D129" s="10">
        <f t="shared" si="11"/>
        <v>0</v>
      </c>
      <c r="E129" s="3">
        <f t="shared" si="12"/>
        <v>0</v>
      </c>
      <c r="J129" s="3">
        <f t="shared" si="13"/>
        <v>0</v>
      </c>
      <c r="K129" s="3">
        <f t="shared" si="14"/>
        <v>0</v>
      </c>
      <c r="L129" s="3">
        <f t="shared" si="15"/>
        <v>0</v>
      </c>
      <c r="M129" s="3" t="str">
        <f t="shared" si="16"/>
        <v xml:space="preserve"> </v>
      </c>
      <c r="O129" s="4">
        <f t="shared" si="19"/>
        <v>23.404</v>
      </c>
      <c r="P129" s="3">
        <f t="shared" si="17"/>
        <v>23.404</v>
      </c>
      <c r="Q129" s="3" t="str">
        <f t="shared" si="18"/>
        <v xml:space="preserve"> </v>
      </c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</row>
    <row r="130" spans="1:120" x14ac:dyDescent="0.45">
      <c r="A130" s="2">
        <v>129</v>
      </c>
      <c r="D130" s="10">
        <f t="shared" si="11"/>
        <v>0</v>
      </c>
      <c r="E130" s="3">
        <f t="shared" si="12"/>
        <v>0</v>
      </c>
      <c r="J130" s="3">
        <f t="shared" si="13"/>
        <v>0</v>
      </c>
      <c r="K130" s="3">
        <f t="shared" si="14"/>
        <v>0</v>
      </c>
      <c r="L130" s="3">
        <f t="shared" si="15"/>
        <v>0</v>
      </c>
      <c r="M130" s="3" t="str">
        <f t="shared" si="16"/>
        <v xml:space="preserve"> </v>
      </c>
      <c r="O130" s="4">
        <f t="shared" ref="O130:O161" si="20">$T$4-L130</f>
        <v>23.404</v>
      </c>
      <c r="P130" s="3">
        <f t="shared" si="17"/>
        <v>23.404</v>
      </c>
      <c r="Q130" s="3" t="str">
        <f t="shared" si="18"/>
        <v xml:space="preserve"> </v>
      </c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</row>
    <row r="131" spans="1:120" x14ac:dyDescent="0.45">
      <c r="A131" s="2">
        <v>130</v>
      </c>
      <c r="D131" s="10">
        <f t="shared" ref="D131:D194" si="21">TRUNC(C131,3)</f>
        <v>0</v>
      </c>
      <c r="E131" s="3">
        <f t="shared" ref="E131:E194" si="22">LARGE($D$2:$D$201,A131)</f>
        <v>0</v>
      </c>
      <c r="J131" s="3">
        <f t="shared" ref="J131:J194" si="23">IF(C131&lt;$I$2,C131,0)</f>
        <v>0</v>
      </c>
      <c r="K131" s="3">
        <f t="shared" ref="K131:K194" si="24">IF(C131&gt;$I$3,C131,0)</f>
        <v>0</v>
      </c>
      <c r="L131" s="3">
        <f t="shared" ref="L131:L194" si="25">IF(J131=K131,J131,0)</f>
        <v>0</v>
      </c>
      <c r="M131" s="3" t="str">
        <f t="shared" ref="M131:M194" si="26">IF(L131&lt;&gt;0,L131," ")</f>
        <v xml:space="preserve"> </v>
      </c>
      <c r="O131" s="4">
        <f t="shared" si="20"/>
        <v>23.404</v>
      </c>
      <c r="P131" s="3">
        <f t="shared" ref="P131:P194" si="27">IF(O131&lt;0," ",O131)</f>
        <v>23.404</v>
      </c>
      <c r="Q131" s="3" t="str">
        <f t="shared" ref="Q131:Q194" si="28">IF(P131=$Q$1,P131," ")</f>
        <v xml:space="preserve"> </v>
      </c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</row>
    <row r="132" spans="1:120" x14ac:dyDescent="0.45">
      <c r="A132" s="2">
        <v>131</v>
      </c>
      <c r="D132" s="10">
        <f t="shared" si="21"/>
        <v>0</v>
      </c>
      <c r="E132" s="3">
        <f t="shared" si="22"/>
        <v>0</v>
      </c>
      <c r="J132" s="3">
        <f t="shared" si="23"/>
        <v>0</v>
      </c>
      <c r="K132" s="3">
        <f t="shared" si="24"/>
        <v>0</v>
      </c>
      <c r="L132" s="3">
        <f t="shared" si="25"/>
        <v>0</v>
      </c>
      <c r="M132" s="3" t="str">
        <f t="shared" si="26"/>
        <v xml:space="preserve"> </v>
      </c>
      <c r="O132" s="4">
        <f t="shared" si="20"/>
        <v>23.404</v>
      </c>
      <c r="P132" s="3">
        <f t="shared" si="27"/>
        <v>23.404</v>
      </c>
      <c r="Q132" s="3" t="str">
        <f t="shared" si="28"/>
        <v xml:space="preserve"> </v>
      </c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</row>
    <row r="133" spans="1:120" x14ac:dyDescent="0.45">
      <c r="A133" s="2">
        <v>132</v>
      </c>
      <c r="D133" s="10">
        <f t="shared" si="21"/>
        <v>0</v>
      </c>
      <c r="E133" s="3">
        <f t="shared" si="22"/>
        <v>0</v>
      </c>
      <c r="J133" s="3">
        <f t="shared" si="23"/>
        <v>0</v>
      </c>
      <c r="K133" s="3">
        <f t="shared" si="24"/>
        <v>0</v>
      </c>
      <c r="L133" s="3">
        <f t="shared" si="25"/>
        <v>0</v>
      </c>
      <c r="M133" s="3" t="str">
        <f t="shared" si="26"/>
        <v xml:space="preserve"> </v>
      </c>
      <c r="O133" s="4">
        <f t="shared" si="20"/>
        <v>23.404</v>
      </c>
      <c r="P133" s="3">
        <f t="shared" si="27"/>
        <v>23.404</v>
      </c>
      <c r="Q133" s="3" t="str">
        <f t="shared" si="28"/>
        <v xml:space="preserve"> </v>
      </c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</row>
    <row r="134" spans="1:120" x14ac:dyDescent="0.45">
      <c r="A134" s="2">
        <v>133</v>
      </c>
      <c r="D134" s="10">
        <f t="shared" si="21"/>
        <v>0</v>
      </c>
      <c r="E134" s="3">
        <f t="shared" si="22"/>
        <v>0</v>
      </c>
      <c r="J134" s="3">
        <f t="shared" si="23"/>
        <v>0</v>
      </c>
      <c r="K134" s="3">
        <f t="shared" si="24"/>
        <v>0</v>
      </c>
      <c r="L134" s="3">
        <f t="shared" si="25"/>
        <v>0</v>
      </c>
      <c r="M134" s="3" t="str">
        <f t="shared" si="26"/>
        <v xml:space="preserve"> </v>
      </c>
      <c r="O134" s="4">
        <f t="shared" si="20"/>
        <v>23.404</v>
      </c>
      <c r="P134" s="3">
        <f t="shared" si="27"/>
        <v>23.404</v>
      </c>
      <c r="Q134" s="3" t="str">
        <f t="shared" si="28"/>
        <v xml:space="preserve"> </v>
      </c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</row>
    <row r="135" spans="1:120" x14ac:dyDescent="0.45">
      <c r="A135" s="2">
        <v>134</v>
      </c>
      <c r="D135" s="10">
        <f t="shared" si="21"/>
        <v>0</v>
      </c>
      <c r="E135" s="3">
        <f t="shared" si="22"/>
        <v>0</v>
      </c>
      <c r="J135" s="3">
        <f t="shared" si="23"/>
        <v>0</v>
      </c>
      <c r="K135" s="3">
        <f t="shared" si="24"/>
        <v>0</v>
      </c>
      <c r="L135" s="3">
        <f t="shared" si="25"/>
        <v>0</v>
      </c>
      <c r="M135" s="3" t="str">
        <f t="shared" si="26"/>
        <v xml:space="preserve"> </v>
      </c>
      <c r="O135" s="4">
        <f t="shared" si="20"/>
        <v>23.404</v>
      </c>
      <c r="P135" s="3">
        <f t="shared" si="27"/>
        <v>23.404</v>
      </c>
      <c r="Q135" s="3" t="str">
        <f t="shared" si="28"/>
        <v xml:space="preserve"> </v>
      </c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</row>
    <row r="136" spans="1:120" x14ac:dyDescent="0.45">
      <c r="A136" s="2">
        <v>135</v>
      </c>
      <c r="D136" s="10">
        <f t="shared" si="21"/>
        <v>0</v>
      </c>
      <c r="E136" s="3">
        <f t="shared" si="22"/>
        <v>0</v>
      </c>
      <c r="J136" s="3">
        <f t="shared" si="23"/>
        <v>0</v>
      </c>
      <c r="K136" s="3">
        <f t="shared" si="24"/>
        <v>0</v>
      </c>
      <c r="L136" s="3">
        <f t="shared" si="25"/>
        <v>0</v>
      </c>
      <c r="M136" s="3" t="str">
        <f t="shared" si="26"/>
        <v xml:space="preserve"> </v>
      </c>
      <c r="O136" s="4">
        <f t="shared" si="20"/>
        <v>23.404</v>
      </c>
      <c r="P136" s="3">
        <f t="shared" si="27"/>
        <v>23.404</v>
      </c>
      <c r="Q136" s="3" t="str">
        <f t="shared" si="28"/>
        <v xml:space="preserve"> </v>
      </c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</row>
    <row r="137" spans="1:120" x14ac:dyDescent="0.45">
      <c r="A137" s="2">
        <v>136</v>
      </c>
      <c r="D137" s="10">
        <f t="shared" si="21"/>
        <v>0</v>
      </c>
      <c r="E137" s="3">
        <f t="shared" si="22"/>
        <v>0</v>
      </c>
      <c r="J137" s="3">
        <f t="shared" si="23"/>
        <v>0</v>
      </c>
      <c r="K137" s="3">
        <f t="shared" si="24"/>
        <v>0</v>
      </c>
      <c r="L137" s="3">
        <f t="shared" si="25"/>
        <v>0</v>
      </c>
      <c r="M137" s="3" t="str">
        <f t="shared" si="26"/>
        <v xml:space="preserve"> </v>
      </c>
      <c r="O137" s="4">
        <f t="shared" si="20"/>
        <v>23.404</v>
      </c>
      <c r="P137" s="3">
        <f t="shared" si="27"/>
        <v>23.404</v>
      </c>
      <c r="Q137" s="3" t="str">
        <f t="shared" si="28"/>
        <v xml:space="preserve"> </v>
      </c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</row>
    <row r="138" spans="1:120" x14ac:dyDescent="0.45">
      <c r="A138" s="2">
        <v>137</v>
      </c>
      <c r="D138" s="10">
        <f t="shared" si="21"/>
        <v>0</v>
      </c>
      <c r="E138" s="3">
        <f t="shared" si="22"/>
        <v>0</v>
      </c>
      <c r="J138" s="3">
        <f t="shared" si="23"/>
        <v>0</v>
      </c>
      <c r="K138" s="3">
        <f t="shared" si="24"/>
        <v>0</v>
      </c>
      <c r="L138" s="3">
        <f t="shared" si="25"/>
        <v>0</v>
      </c>
      <c r="M138" s="3" t="str">
        <f t="shared" si="26"/>
        <v xml:space="preserve"> </v>
      </c>
      <c r="O138" s="4">
        <f t="shared" si="20"/>
        <v>23.404</v>
      </c>
      <c r="P138" s="3">
        <f t="shared" si="27"/>
        <v>23.404</v>
      </c>
      <c r="Q138" s="3" t="str">
        <f t="shared" si="28"/>
        <v xml:space="preserve"> </v>
      </c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</row>
    <row r="139" spans="1:120" x14ac:dyDescent="0.45">
      <c r="A139" s="2">
        <v>138</v>
      </c>
      <c r="D139" s="10">
        <f t="shared" si="21"/>
        <v>0</v>
      </c>
      <c r="E139" s="3">
        <f t="shared" si="22"/>
        <v>0</v>
      </c>
      <c r="J139" s="3">
        <f t="shared" si="23"/>
        <v>0</v>
      </c>
      <c r="K139" s="3">
        <f t="shared" si="24"/>
        <v>0</v>
      </c>
      <c r="L139" s="3">
        <f t="shared" si="25"/>
        <v>0</v>
      </c>
      <c r="M139" s="3" t="str">
        <f t="shared" si="26"/>
        <v xml:space="preserve"> </v>
      </c>
      <c r="O139" s="4">
        <f t="shared" si="20"/>
        <v>23.404</v>
      </c>
      <c r="P139" s="3">
        <f t="shared" si="27"/>
        <v>23.404</v>
      </c>
      <c r="Q139" s="3" t="str">
        <f t="shared" si="28"/>
        <v xml:space="preserve"> </v>
      </c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</row>
    <row r="140" spans="1:120" x14ac:dyDescent="0.45">
      <c r="A140" s="2">
        <v>139</v>
      </c>
      <c r="D140" s="10">
        <f t="shared" si="21"/>
        <v>0</v>
      </c>
      <c r="E140" s="3">
        <f t="shared" si="22"/>
        <v>0</v>
      </c>
      <c r="J140" s="3">
        <f t="shared" si="23"/>
        <v>0</v>
      </c>
      <c r="K140" s="3">
        <f t="shared" si="24"/>
        <v>0</v>
      </c>
      <c r="L140" s="3">
        <f t="shared" si="25"/>
        <v>0</v>
      </c>
      <c r="M140" s="3" t="str">
        <f t="shared" si="26"/>
        <v xml:space="preserve"> </v>
      </c>
      <c r="O140" s="4">
        <f t="shared" si="20"/>
        <v>23.404</v>
      </c>
      <c r="P140" s="3">
        <f t="shared" si="27"/>
        <v>23.404</v>
      </c>
      <c r="Q140" s="3" t="str">
        <f t="shared" si="28"/>
        <v xml:space="preserve"> </v>
      </c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</row>
    <row r="141" spans="1:120" x14ac:dyDescent="0.45">
      <c r="A141" s="2">
        <v>140</v>
      </c>
      <c r="D141" s="10">
        <f t="shared" si="21"/>
        <v>0</v>
      </c>
      <c r="E141" s="3">
        <f t="shared" si="22"/>
        <v>0</v>
      </c>
      <c r="J141" s="3">
        <f t="shared" si="23"/>
        <v>0</v>
      </c>
      <c r="K141" s="3">
        <f t="shared" si="24"/>
        <v>0</v>
      </c>
      <c r="L141" s="3">
        <f t="shared" si="25"/>
        <v>0</v>
      </c>
      <c r="M141" s="3" t="str">
        <f t="shared" si="26"/>
        <v xml:space="preserve"> </v>
      </c>
      <c r="O141" s="4">
        <f t="shared" si="20"/>
        <v>23.404</v>
      </c>
      <c r="P141" s="3">
        <f t="shared" si="27"/>
        <v>23.404</v>
      </c>
      <c r="Q141" s="3" t="str">
        <f t="shared" si="28"/>
        <v xml:space="preserve"> </v>
      </c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</row>
    <row r="142" spans="1:120" x14ac:dyDescent="0.45">
      <c r="A142" s="2">
        <v>141</v>
      </c>
      <c r="D142" s="10">
        <f t="shared" si="21"/>
        <v>0</v>
      </c>
      <c r="E142" s="3">
        <f t="shared" si="22"/>
        <v>0</v>
      </c>
      <c r="J142" s="3">
        <f t="shared" si="23"/>
        <v>0</v>
      </c>
      <c r="K142" s="3">
        <f t="shared" si="24"/>
        <v>0</v>
      </c>
      <c r="L142" s="3">
        <f t="shared" si="25"/>
        <v>0</v>
      </c>
      <c r="M142" s="3" t="str">
        <f t="shared" si="26"/>
        <v xml:space="preserve"> </v>
      </c>
      <c r="O142" s="4">
        <f t="shared" si="20"/>
        <v>23.404</v>
      </c>
      <c r="P142" s="3">
        <f t="shared" si="27"/>
        <v>23.404</v>
      </c>
      <c r="Q142" s="3" t="str">
        <f t="shared" si="28"/>
        <v xml:space="preserve"> </v>
      </c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</row>
    <row r="143" spans="1:120" x14ac:dyDescent="0.45">
      <c r="A143" s="2">
        <v>142</v>
      </c>
      <c r="D143" s="10">
        <f t="shared" si="21"/>
        <v>0</v>
      </c>
      <c r="E143" s="3">
        <f t="shared" si="22"/>
        <v>0</v>
      </c>
      <c r="J143" s="3">
        <f t="shared" si="23"/>
        <v>0</v>
      </c>
      <c r="K143" s="3">
        <f t="shared" si="24"/>
        <v>0</v>
      </c>
      <c r="L143" s="3">
        <f t="shared" si="25"/>
        <v>0</v>
      </c>
      <c r="M143" s="3" t="str">
        <f t="shared" si="26"/>
        <v xml:space="preserve"> </v>
      </c>
      <c r="O143" s="4">
        <f t="shared" si="20"/>
        <v>23.404</v>
      </c>
      <c r="P143" s="3">
        <f t="shared" si="27"/>
        <v>23.404</v>
      </c>
      <c r="Q143" s="3" t="str">
        <f t="shared" si="28"/>
        <v xml:space="preserve"> </v>
      </c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</row>
    <row r="144" spans="1:120" x14ac:dyDescent="0.45">
      <c r="A144" s="2">
        <v>143</v>
      </c>
      <c r="D144" s="10">
        <f t="shared" si="21"/>
        <v>0</v>
      </c>
      <c r="E144" s="3">
        <f t="shared" si="22"/>
        <v>0</v>
      </c>
      <c r="J144" s="3">
        <f t="shared" si="23"/>
        <v>0</v>
      </c>
      <c r="K144" s="3">
        <f t="shared" si="24"/>
        <v>0</v>
      </c>
      <c r="L144" s="3">
        <f t="shared" si="25"/>
        <v>0</v>
      </c>
      <c r="M144" s="3" t="str">
        <f t="shared" si="26"/>
        <v xml:space="preserve"> </v>
      </c>
      <c r="O144" s="4">
        <f t="shared" si="20"/>
        <v>23.404</v>
      </c>
      <c r="P144" s="3">
        <f t="shared" si="27"/>
        <v>23.404</v>
      </c>
      <c r="Q144" s="3" t="str">
        <f t="shared" si="28"/>
        <v xml:space="preserve"> </v>
      </c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</row>
    <row r="145" spans="1:120" x14ac:dyDescent="0.45">
      <c r="A145" s="2">
        <v>144</v>
      </c>
      <c r="D145" s="10">
        <f t="shared" si="21"/>
        <v>0</v>
      </c>
      <c r="E145" s="3">
        <f t="shared" si="22"/>
        <v>0</v>
      </c>
      <c r="J145" s="3">
        <f t="shared" si="23"/>
        <v>0</v>
      </c>
      <c r="K145" s="3">
        <f t="shared" si="24"/>
        <v>0</v>
      </c>
      <c r="L145" s="3">
        <f t="shared" si="25"/>
        <v>0</v>
      </c>
      <c r="M145" s="3" t="str">
        <f t="shared" si="26"/>
        <v xml:space="preserve"> </v>
      </c>
      <c r="O145" s="4">
        <f t="shared" si="20"/>
        <v>23.404</v>
      </c>
      <c r="P145" s="3">
        <f t="shared" si="27"/>
        <v>23.404</v>
      </c>
      <c r="Q145" s="3" t="str">
        <f t="shared" si="28"/>
        <v xml:space="preserve"> </v>
      </c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</row>
    <row r="146" spans="1:120" x14ac:dyDescent="0.45">
      <c r="A146" s="2">
        <v>145</v>
      </c>
      <c r="D146" s="10">
        <f t="shared" si="21"/>
        <v>0</v>
      </c>
      <c r="E146" s="3">
        <f t="shared" si="22"/>
        <v>0</v>
      </c>
      <c r="J146" s="3">
        <f t="shared" si="23"/>
        <v>0</v>
      </c>
      <c r="K146" s="3">
        <f t="shared" si="24"/>
        <v>0</v>
      </c>
      <c r="L146" s="3">
        <f t="shared" si="25"/>
        <v>0</v>
      </c>
      <c r="M146" s="3" t="str">
        <f t="shared" si="26"/>
        <v xml:space="preserve"> </v>
      </c>
      <c r="O146" s="4">
        <f t="shared" si="20"/>
        <v>23.404</v>
      </c>
      <c r="P146" s="3">
        <f t="shared" si="27"/>
        <v>23.404</v>
      </c>
      <c r="Q146" s="3" t="str">
        <f t="shared" si="28"/>
        <v xml:space="preserve"> </v>
      </c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</row>
    <row r="147" spans="1:120" x14ac:dyDescent="0.45">
      <c r="A147" s="2">
        <v>146</v>
      </c>
      <c r="D147" s="10">
        <f t="shared" si="21"/>
        <v>0</v>
      </c>
      <c r="E147" s="3">
        <f t="shared" si="22"/>
        <v>0</v>
      </c>
      <c r="J147" s="3">
        <f t="shared" si="23"/>
        <v>0</v>
      </c>
      <c r="K147" s="3">
        <f t="shared" si="24"/>
        <v>0</v>
      </c>
      <c r="L147" s="3">
        <f t="shared" si="25"/>
        <v>0</v>
      </c>
      <c r="M147" s="3" t="str">
        <f t="shared" si="26"/>
        <v xml:space="preserve"> </v>
      </c>
      <c r="O147" s="4">
        <f t="shared" si="20"/>
        <v>23.404</v>
      </c>
      <c r="P147" s="3">
        <f t="shared" si="27"/>
        <v>23.404</v>
      </c>
      <c r="Q147" s="3" t="str">
        <f t="shared" si="28"/>
        <v xml:space="preserve"> </v>
      </c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</row>
    <row r="148" spans="1:120" x14ac:dyDescent="0.45">
      <c r="A148" s="2">
        <v>147</v>
      </c>
      <c r="D148" s="10">
        <f t="shared" si="21"/>
        <v>0</v>
      </c>
      <c r="E148" s="3">
        <f t="shared" si="22"/>
        <v>0</v>
      </c>
      <c r="J148" s="3">
        <f t="shared" si="23"/>
        <v>0</v>
      </c>
      <c r="K148" s="3">
        <f t="shared" si="24"/>
        <v>0</v>
      </c>
      <c r="L148" s="3">
        <f t="shared" si="25"/>
        <v>0</v>
      </c>
      <c r="M148" s="3" t="str">
        <f t="shared" si="26"/>
        <v xml:space="preserve"> </v>
      </c>
      <c r="O148" s="4">
        <f t="shared" si="20"/>
        <v>23.404</v>
      </c>
      <c r="P148" s="3">
        <f t="shared" si="27"/>
        <v>23.404</v>
      </c>
      <c r="Q148" s="3" t="str">
        <f t="shared" si="28"/>
        <v xml:space="preserve"> </v>
      </c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</row>
    <row r="149" spans="1:120" x14ac:dyDescent="0.45">
      <c r="A149" s="2">
        <v>148</v>
      </c>
      <c r="D149" s="10">
        <f t="shared" si="21"/>
        <v>0</v>
      </c>
      <c r="E149" s="3">
        <f t="shared" si="22"/>
        <v>0</v>
      </c>
      <c r="J149" s="3">
        <f t="shared" si="23"/>
        <v>0</v>
      </c>
      <c r="K149" s="3">
        <f t="shared" si="24"/>
        <v>0</v>
      </c>
      <c r="L149" s="3">
        <f t="shared" si="25"/>
        <v>0</v>
      </c>
      <c r="M149" s="3" t="str">
        <f t="shared" si="26"/>
        <v xml:space="preserve"> </v>
      </c>
      <c r="O149" s="4">
        <f t="shared" si="20"/>
        <v>23.404</v>
      </c>
      <c r="P149" s="3">
        <f t="shared" si="27"/>
        <v>23.404</v>
      </c>
      <c r="Q149" s="3" t="str">
        <f t="shared" si="28"/>
        <v xml:space="preserve"> </v>
      </c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</row>
    <row r="150" spans="1:120" x14ac:dyDescent="0.45">
      <c r="A150" s="2">
        <v>149</v>
      </c>
      <c r="D150" s="10">
        <f t="shared" si="21"/>
        <v>0</v>
      </c>
      <c r="E150" s="3">
        <f t="shared" si="22"/>
        <v>0</v>
      </c>
      <c r="J150" s="3">
        <f t="shared" si="23"/>
        <v>0</v>
      </c>
      <c r="K150" s="3">
        <f t="shared" si="24"/>
        <v>0</v>
      </c>
      <c r="L150" s="3">
        <f t="shared" si="25"/>
        <v>0</v>
      </c>
      <c r="M150" s="3" t="str">
        <f t="shared" si="26"/>
        <v xml:space="preserve"> </v>
      </c>
      <c r="O150" s="4">
        <f t="shared" si="20"/>
        <v>23.404</v>
      </c>
      <c r="P150" s="3">
        <f t="shared" si="27"/>
        <v>23.404</v>
      </c>
      <c r="Q150" s="3" t="str">
        <f t="shared" si="28"/>
        <v xml:space="preserve"> </v>
      </c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</row>
    <row r="151" spans="1:120" x14ac:dyDescent="0.45">
      <c r="A151" s="2">
        <v>150</v>
      </c>
      <c r="D151" s="10">
        <f t="shared" si="21"/>
        <v>0</v>
      </c>
      <c r="E151" s="3">
        <f t="shared" si="22"/>
        <v>0</v>
      </c>
      <c r="J151" s="3">
        <f t="shared" si="23"/>
        <v>0</v>
      </c>
      <c r="K151" s="3">
        <f t="shared" si="24"/>
        <v>0</v>
      </c>
      <c r="L151" s="3">
        <f t="shared" si="25"/>
        <v>0</v>
      </c>
      <c r="M151" s="3" t="str">
        <f t="shared" si="26"/>
        <v xml:space="preserve"> </v>
      </c>
      <c r="O151" s="4">
        <f t="shared" si="20"/>
        <v>23.404</v>
      </c>
      <c r="P151" s="3">
        <f t="shared" si="27"/>
        <v>23.404</v>
      </c>
      <c r="Q151" s="3" t="str">
        <f t="shared" si="28"/>
        <v xml:space="preserve"> </v>
      </c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</row>
    <row r="152" spans="1:120" x14ac:dyDescent="0.45">
      <c r="A152" s="2">
        <v>151</v>
      </c>
      <c r="D152" s="10">
        <f t="shared" si="21"/>
        <v>0</v>
      </c>
      <c r="E152" s="3">
        <f t="shared" si="22"/>
        <v>0</v>
      </c>
      <c r="J152" s="3">
        <f t="shared" si="23"/>
        <v>0</v>
      </c>
      <c r="K152" s="3">
        <f t="shared" si="24"/>
        <v>0</v>
      </c>
      <c r="L152" s="3">
        <f t="shared" si="25"/>
        <v>0</v>
      </c>
      <c r="M152" s="3" t="str">
        <f t="shared" si="26"/>
        <v xml:space="preserve"> </v>
      </c>
      <c r="O152" s="4">
        <f t="shared" si="20"/>
        <v>23.404</v>
      </c>
      <c r="P152" s="3">
        <f t="shared" si="27"/>
        <v>23.404</v>
      </c>
      <c r="Q152" s="3" t="str">
        <f t="shared" si="28"/>
        <v xml:space="preserve"> </v>
      </c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</row>
    <row r="153" spans="1:120" x14ac:dyDescent="0.45">
      <c r="A153" s="2">
        <v>152</v>
      </c>
      <c r="D153" s="10">
        <f t="shared" si="21"/>
        <v>0</v>
      </c>
      <c r="E153" s="3">
        <f t="shared" si="22"/>
        <v>0</v>
      </c>
      <c r="J153" s="3">
        <f t="shared" si="23"/>
        <v>0</v>
      </c>
      <c r="K153" s="3">
        <f t="shared" si="24"/>
        <v>0</v>
      </c>
      <c r="L153" s="3">
        <f t="shared" si="25"/>
        <v>0</v>
      </c>
      <c r="M153" s="3" t="str">
        <f t="shared" si="26"/>
        <v xml:space="preserve"> </v>
      </c>
      <c r="O153" s="4">
        <f t="shared" si="20"/>
        <v>23.404</v>
      </c>
      <c r="P153" s="3">
        <f t="shared" si="27"/>
        <v>23.404</v>
      </c>
      <c r="Q153" s="3" t="str">
        <f t="shared" si="28"/>
        <v xml:space="preserve"> </v>
      </c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</row>
    <row r="154" spans="1:120" x14ac:dyDescent="0.45">
      <c r="A154" s="2">
        <v>153</v>
      </c>
      <c r="D154" s="10">
        <f t="shared" si="21"/>
        <v>0</v>
      </c>
      <c r="E154" s="3">
        <f t="shared" si="22"/>
        <v>0</v>
      </c>
      <c r="J154" s="3">
        <f t="shared" si="23"/>
        <v>0</v>
      </c>
      <c r="K154" s="3">
        <f t="shared" si="24"/>
        <v>0</v>
      </c>
      <c r="L154" s="3">
        <f t="shared" si="25"/>
        <v>0</v>
      </c>
      <c r="M154" s="3" t="str">
        <f t="shared" si="26"/>
        <v xml:space="preserve"> </v>
      </c>
      <c r="O154" s="4">
        <f t="shared" si="20"/>
        <v>23.404</v>
      </c>
      <c r="P154" s="3">
        <f t="shared" si="27"/>
        <v>23.404</v>
      </c>
      <c r="Q154" s="3" t="str">
        <f t="shared" si="28"/>
        <v xml:space="preserve"> </v>
      </c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</row>
    <row r="155" spans="1:120" x14ac:dyDescent="0.45">
      <c r="A155" s="2">
        <v>154</v>
      </c>
      <c r="D155" s="10">
        <f t="shared" si="21"/>
        <v>0</v>
      </c>
      <c r="E155" s="3">
        <f t="shared" si="22"/>
        <v>0</v>
      </c>
      <c r="J155" s="3">
        <f t="shared" si="23"/>
        <v>0</v>
      </c>
      <c r="K155" s="3">
        <f t="shared" si="24"/>
        <v>0</v>
      </c>
      <c r="L155" s="3">
        <f t="shared" si="25"/>
        <v>0</v>
      </c>
      <c r="M155" s="3" t="str">
        <f t="shared" si="26"/>
        <v xml:space="preserve"> </v>
      </c>
      <c r="O155" s="4">
        <f t="shared" si="20"/>
        <v>23.404</v>
      </c>
      <c r="P155" s="3">
        <f t="shared" si="27"/>
        <v>23.404</v>
      </c>
      <c r="Q155" s="3" t="str">
        <f t="shared" si="28"/>
        <v xml:space="preserve"> </v>
      </c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</row>
    <row r="156" spans="1:120" x14ac:dyDescent="0.45">
      <c r="A156" s="2">
        <v>155</v>
      </c>
      <c r="D156" s="10">
        <f t="shared" si="21"/>
        <v>0</v>
      </c>
      <c r="E156" s="3">
        <f t="shared" si="22"/>
        <v>0</v>
      </c>
      <c r="J156" s="3">
        <f t="shared" si="23"/>
        <v>0</v>
      </c>
      <c r="K156" s="3">
        <f t="shared" si="24"/>
        <v>0</v>
      </c>
      <c r="L156" s="3">
        <f t="shared" si="25"/>
        <v>0</v>
      </c>
      <c r="M156" s="3" t="str">
        <f t="shared" si="26"/>
        <v xml:space="preserve"> </v>
      </c>
      <c r="O156" s="4">
        <f t="shared" si="20"/>
        <v>23.404</v>
      </c>
      <c r="P156" s="3">
        <f t="shared" si="27"/>
        <v>23.404</v>
      </c>
      <c r="Q156" s="3" t="str">
        <f t="shared" si="28"/>
        <v xml:space="preserve"> </v>
      </c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</row>
    <row r="157" spans="1:120" x14ac:dyDescent="0.45">
      <c r="A157" s="2">
        <v>156</v>
      </c>
      <c r="D157" s="10">
        <f t="shared" si="21"/>
        <v>0</v>
      </c>
      <c r="E157" s="3">
        <f t="shared" si="22"/>
        <v>0</v>
      </c>
      <c r="J157" s="3">
        <f t="shared" si="23"/>
        <v>0</v>
      </c>
      <c r="K157" s="3">
        <f t="shared" si="24"/>
        <v>0</v>
      </c>
      <c r="L157" s="3">
        <f t="shared" si="25"/>
        <v>0</v>
      </c>
      <c r="M157" s="3" t="str">
        <f t="shared" si="26"/>
        <v xml:space="preserve"> </v>
      </c>
      <c r="O157" s="4">
        <f t="shared" si="20"/>
        <v>23.404</v>
      </c>
      <c r="P157" s="3">
        <f t="shared" si="27"/>
        <v>23.404</v>
      </c>
      <c r="Q157" s="3" t="str">
        <f t="shared" si="28"/>
        <v xml:space="preserve"> </v>
      </c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</row>
    <row r="158" spans="1:120" x14ac:dyDescent="0.45">
      <c r="A158" s="2">
        <v>157</v>
      </c>
      <c r="D158" s="10">
        <f t="shared" si="21"/>
        <v>0</v>
      </c>
      <c r="E158" s="3">
        <f t="shared" si="22"/>
        <v>0</v>
      </c>
      <c r="J158" s="3">
        <f t="shared" si="23"/>
        <v>0</v>
      </c>
      <c r="K158" s="3">
        <f t="shared" si="24"/>
        <v>0</v>
      </c>
      <c r="L158" s="3">
        <f t="shared" si="25"/>
        <v>0</v>
      </c>
      <c r="M158" s="3" t="str">
        <f t="shared" si="26"/>
        <v xml:space="preserve"> </v>
      </c>
      <c r="O158" s="4">
        <f t="shared" si="20"/>
        <v>23.404</v>
      </c>
      <c r="P158" s="3">
        <f t="shared" si="27"/>
        <v>23.404</v>
      </c>
      <c r="Q158" s="3" t="str">
        <f t="shared" si="28"/>
        <v xml:space="preserve"> </v>
      </c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</row>
    <row r="159" spans="1:120" x14ac:dyDescent="0.45">
      <c r="A159" s="2">
        <v>158</v>
      </c>
      <c r="D159" s="10">
        <f t="shared" si="21"/>
        <v>0</v>
      </c>
      <c r="E159" s="3">
        <f t="shared" si="22"/>
        <v>0</v>
      </c>
      <c r="J159" s="3">
        <f t="shared" si="23"/>
        <v>0</v>
      </c>
      <c r="K159" s="3">
        <f t="shared" si="24"/>
        <v>0</v>
      </c>
      <c r="L159" s="3">
        <f t="shared" si="25"/>
        <v>0</v>
      </c>
      <c r="M159" s="3" t="str">
        <f t="shared" si="26"/>
        <v xml:space="preserve"> </v>
      </c>
      <c r="O159" s="4">
        <f t="shared" si="20"/>
        <v>23.404</v>
      </c>
      <c r="P159" s="3">
        <f t="shared" si="27"/>
        <v>23.404</v>
      </c>
      <c r="Q159" s="3" t="str">
        <f t="shared" si="28"/>
        <v xml:space="preserve"> </v>
      </c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</row>
    <row r="160" spans="1:120" x14ac:dyDescent="0.45">
      <c r="A160" s="2">
        <v>159</v>
      </c>
      <c r="D160" s="10">
        <f t="shared" si="21"/>
        <v>0</v>
      </c>
      <c r="E160" s="3">
        <f t="shared" si="22"/>
        <v>0</v>
      </c>
      <c r="J160" s="3">
        <f t="shared" si="23"/>
        <v>0</v>
      </c>
      <c r="K160" s="3">
        <f t="shared" si="24"/>
        <v>0</v>
      </c>
      <c r="L160" s="3">
        <f t="shared" si="25"/>
        <v>0</v>
      </c>
      <c r="M160" s="3" t="str">
        <f t="shared" si="26"/>
        <v xml:space="preserve"> </v>
      </c>
      <c r="O160" s="4">
        <f t="shared" si="20"/>
        <v>23.404</v>
      </c>
      <c r="P160" s="3">
        <f t="shared" si="27"/>
        <v>23.404</v>
      </c>
      <c r="Q160" s="3" t="str">
        <f t="shared" si="28"/>
        <v xml:space="preserve"> </v>
      </c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</row>
    <row r="161" spans="1:120" x14ac:dyDescent="0.45">
      <c r="A161" s="2">
        <v>160</v>
      </c>
      <c r="D161" s="10">
        <f t="shared" si="21"/>
        <v>0</v>
      </c>
      <c r="E161" s="3">
        <f t="shared" si="22"/>
        <v>0</v>
      </c>
      <c r="J161" s="3">
        <f t="shared" si="23"/>
        <v>0</v>
      </c>
      <c r="K161" s="3">
        <f t="shared" si="24"/>
        <v>0</v>
      </c>
      <c r="L161" s="3">
        <f t="shared" si="25"/>
        <v>0</v>
      </c>
      <c r="M161" s="3" t="str">
        <f t="shared" si="26"/>
        <v xml:space="preserve"> </v>
      </c>
      <c r="O161" s="4">
        <f t="shared" si="20"/>
        <v>23.404</v>
      </c>
      <c r="P161" s="3">
        <f t="shared" si="27"/>
        <v>23.404</v>
      </c>
      <c r="Q161" s="3" t="str">
        <f t="shared" si="28"/>
        <v xml:space="preserve"> </v>
      </c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</row>
    <row r="162" spans="1:120" x14ac:dyDescent="0.45">
      <c r="A162" s="2">
        <v>161</v>
      </c>
      <c r="D162" s="10">
        <f t="shared" si="21"/>
        <v>0</v>
      </c>
      <c r="E162" s="3">
        <f t="shared" si="22"/>
        <v>0</v>
      </c>
      <c r="J162" s="3">
        <f t="shared" si="23"/>
        <v>0</v>
      </c>
      <c r="K162" s="3">
        <f t="shared" si="24"/>
        <v>0</v>
      </c>
      <c r="L162" s="3">
        <f t="shared" si="25"/>
        <v>0</v>
      </c>
      <c r="M162" s="3" t="str">
        <f t="shared" si="26"/>
        <v xml:space="preserve"> </v>
      </c>
      <c r="O162" s="4">
        <f t="shared" ref="O162:O193" si="29">$T$4-L162</f>
        <v>23.404</v>
      </c>
      <c r="P162" s="3">
        <f t="shared" si="27"/>
        <v>23.404</v>
      </c>
      <c r="Q162" s="3" t="str">
        <f t="shared" si="28"/>
        <v xml:space="preserve"> </v>
      </c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</row>
    <row r="163" spans="1:120" x14ac:dyDescent="0.45">
      <c r="A163" s="2">
        <v>162</v>
      </c>
      <c r="D163" s="10">
        <f t="shared" si="21"/>
        <v>0</v>
      </c>
      <c r="E163" s="3">
        <f t="shared" si="22"/>
        <v>0</v>
      </c>
      <c r="J163" s="3">
        <f t="shared" si="23"/>
        <v>0</v>
      </c>
      <c r="K163" s="3">
        <f t="shared" si="24"/>
        <v>0</v>
      </c>
      <c r="L163" s="3">
        <f t="shared" si="25"/>
        <v>0</v>
      </c>
      <c r="M163" s="3" t="str">
        <f t="shared" si="26"/>
        <v xml:space="preserve"> </v>
      </c>
      <c r="O163" s="4">
        <f t="shared" si="29"/>
        <v>23.404</v>
      </c>
      <c r="P163" s="3">
        <f t="shared" si="27"/>
        <v>23.404</v>
      </c>
      <c r="Q163" s="3" t="str">
        <f t="shared" si="28"/>
        <v xml:space="preserve"> </v>
      </c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</row>
    <row r="164" spans="1:120" x14ac:dyDescent="0.45">
      <c r="A164" s="2">
        <v>163</v>
      </c>
      <c r="D164" s="10">
        <f t="shared" si="21"/>
        <v>0</v>
      </c>
      <c r="E164" s="3">
        <f t="shared" si="22"/>
        <v>0</v>
      </c>
      <c r="J164" s="3">
        <f t="shared" si="23"/>
        <v>0</v>
      </c>
      <c r="K164" s="3">
        <f t="shared" si="24"/>
        <v>0</v>
      </c>
      <c r="L164" s="3">
        <f t="shared" si="25"/>
        <v>0</v>
      </c>
      <c r="M164" s="3" t="str">
        <f t="shared" si="26"/>
        <v xml:space="preserve"> </v>
      </c>
      <c r="O164" s="4">
        <f t="shared" si="29"/>
        <v>23.404</v>
      </c>
      <c r="P164" s="3">
        <f t="shared" si="27"/>
        <v>23.404</v>
      </c>
      <c r="Q164" s="3" t="str">
        <f t="shared" si="28"/>
        <v xml:space="preserve"> </v>
      </c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</row>
    <row r="165" spans="1:120" x14ac:dyDescent="0.45">
      <c r="A165" s="2">
        <v>164</v>
      </c>
      <c r="D165" s="10">
        <f t="shared" si="21"/>
        <v>0</v>
      </c>
      <c r="E165" s="3">
        <f t="shared" si="22"/>
        <v>0</v>
      </c>
      <c r="J165" s="3">
        <f t="shared" si="23"/>
        <v>0</v>
      </c>
      <c r="K165" s="3">
        <f t="shared" si="24"/>
        <v>0</v>
      </c>
      <c r="L165" s="3">
        <f t="shared" si="25"/>
        <v>0</v>
      </c>
      <c r="M165" s="3" t="str">
        <f t="shared" si="26"/>
        <v xml:space="preserve"> </v>
      </c>
      <c r="O165" s="4">
        <f t="shared" si="29"/>
        <v>23.404</v>
      </c>
      <c r="P165" s="3">
        <f t="shared" si="27"/>
        <v>23.404</v>
      </c>
      <c r="Q165" s="3" t="str">
        <f t="shared" si="28"/>
        <v xml:space="preserve"> </v>
      </c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</row>
    <row r="166" spans="1:120" x14ac:dyDescent="0.45">
      <c r="A166" s="2">
        <v>165</v>
      </c>
      <c r="D166" s="10">
        <f t="shared" si="21"/>
        <v>0</v>
      </c>
      <c r="E166" s="3">
        <f t="shared" si="22"/>
        <v>0</v>
      </c>
      <c r="J166" s="3">
        <f t="shared" si="23"/>
        <v>0</v>
      </c>
      <c r="K166" s="3">
        <f t="shared" si="24"/>
        <v>0</v>
      </c>
      <c r="L166" s="3">
        <f t="shared" si="25"/>
        <v>0</v>
      </c>
      <c r="M166" s="3" t="str">
        <f t="shared" si="26"/>
        <v xml:space="preserve"> </v>
      </c>
      <c r="O166" s="4">
        <f t="shared" si="29"/>
        <v>23.404</v>
      </c>
      <c r="P166" s="3">
        <f t="shared" si="27"/>
        <v>23.404</v>
      </c>
      <c r="Q166" s="3" t="str">
        <f t="shared" si="28"/>
        <v xml:space="preserve"> </v>
      </c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</row>
    <row r="167" spans="1:120" x14ac:dyDescent="0.45">
      <c r="A167" s="2">
        <v>166</v>
      </c>
      <c r="D167" s="10">
        <f t="shared" si="21"/>
        <v>0</v>
      </c>
      <c r="E167" s="3">
        <f t="shared" si="22"/>
        <v>0</v>
      </c>
      <c r="J167" s="3">
        <f t="shared" si="23"/>
        <v>0</v>
      </c>
      <c r="K167" s="3">
        <f t="shared" si="24"/>
        <v>0</v>
      </c>
      <c r="L167" s="3">
        <f t="shared" si="25"/>
        <v>0</v>
      </c>
      <c r="M167" s="3" t="str">
        <f t="shared" si="26"/>
        <v xml:space="preserve"> </v>
      </c>
      <c r="O167" s="4">
        <f t="shared" si="29"/>
        <v>23.404</v>
      </c>
      <c r="P167" s="3">
        <f t="shared" si="27"/>
        <v>23.404</v>
      </c>
      <c r="Q167" s="3" t="str">
        <f t="shared" si="28"/>
        <v xml:space="preserve"> </v>
      </c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</row>
    <row r="168" spans="1:120" x14ac:dyDescent="0.45">
      <c r="A168" s="2">
        <v>167</v>
      </c>
      <c r="D168" s="10">
        <f t="shared" si="21"/>
        <v>0</v>
      </c>
      <c r="E168" s="3">
        <f t="shared" si="22"/>
        <v>0</v>
      </c>
      <c r="J168" s="3">
        <f t="shared" si="23"/>
        <v>0</v>
      </c>
      <c r="K168" s="3">
        <f t="shared" si="24"/>
        <v>0</v>
      </c>
      <c r="L168" s="3">
        <f t="shared" si="25"/>
        <v>0</v>
      </c>
      <c r="M168" s="3" t="str">
        <f t="shared" si="26"/>
        <v xml:space="preserve"> </v>
      </c>
      <c r="O168" s="4">
        <f t="shared" si="29"/>
        <v>23.404</v>
      </c>
      <c r="P168" s="3">
        <f t="shared" si="27"/>
        <v>23.404</v>
      </c>
      <c r="Q168" s="3" t="str">
        <f t="shared" si="28"/>
        <v xml:space="preserve"> </v>
      </c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</row>
    <row r="169" spans="1:120" x14ac:dyDescent="0.45">
      <c r="A169" s="2">
        <v>168</v>
      </c>
      <c r="D169" s="10">
        <f t="shared" si="21"/>
        <v>0</v>
      </c>
      <c r="E169" s="3">
        <f t="shared" si="22"/>
        <v>0</v>
      </c>
      <c r="J169" s="3">
        <f t="shared" si="23"/>
        <v>0</v>
      </c>
      <c r="K169" s="3">
        <f t="shared" si="24"/>
        <v>0</v>
      </c>
      <c r="L169" s="3">
        <f t="shared" si="25"/>
        <v>0</v>
      </c>
      <c r="M169" s="3" t="str">
        <f t="shared" si="26"/>
        <v xml:space="preserve"> </v>
      </c>
      <c r="O169" s="4">
        <f t="shared" si="29"/>
        <v>23.404</v>
      </c>
      <c r="P169" s="3">
        <f t="shared" si="27"/>
        <v>23.404</v>
      </c>
      <c r="Q169" s="3" t="str">
        <f t="shared" si="28"/>
        <v xml:space="preserve"> </v>
      </c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</row>
    <row r="170" spans="1:120" x14ac:dyDescent="0.45">
      <c r="A170" s="2">
        <v>169</v>
      </c>
      <c r="D170" s="10">
        <f t="shared" si="21"/>
        <v>0</v>
      </c>
      <c r="E170" s="3">
        <f t="shared" si="22"/>
        <v>0</v>
      </c>
      <c r="J170" s="3">
        <f t="shared" si="23"/>
        <v>0</v>
      </c>
      <c r="K170" s="3">
        <f t="shared" si="24"/>
        <v>0</v>
      </c>
      <c r="L170" s="3">
        <f t="shared" si="25"/>
        <v>0</v>
      </c>
      <c r="M170" s="3" t="str">
        <f t="shared" si="26"/>
        <v xml:space="preserve"> </v>
      </c>
      <c r="O170" s="4">
        <f t="shared" si="29"/>
        <v>23.404</v>
      </c>
      <c r="P170" s="3">
        <f t="shared" si="27"/>
        <v>23.404</v>
      </c>
      <c r="Q170" s="3" t="str">
        <f t="shared" si="28"/>
        <v xml:space="preserve"> 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</row>
    <row r="171" spans="1:120" x14ac:dyDescent="0.45">
      <c r="A171" s="2">
        <v>170</v>
      </c>
      <c r="D171" s="10">
        <f t="shared" si="21"/>
        <v>0</v>
      </c>
      <c r="E171" s="3">
        <f t="shared" si="22"/>
        <v>0</v>
      </c>
      <c r="J171" s="3">
        <f t="shared" si="23"/>
        <v>0</v>
      </c>
      <c r="K171" s="3">
        <f t="shared" si="24"/>
        <v>0</v>
      </c>
      <c r="L171" s="3">
        <f t="shared" si="25"/>
        <v>0</v>
      </c>
      <c r="M171" s="3" t="str">
        <f t="shared" si="26"/>
        <v xml:space="preserve"> </v>
      </c>
      <c r="O171" s="4">
        <f t="shared" si="29"/>
        <v>23.404</v>
      </c>
      <c r="P171" s="3">
        <f t="shared" si="27"/>
        <v>23.404</v>
      </c>
      <c r="Q171" s="3" t="str">
        <f t="shared" si="28"/>
        <v xml:space="preserve"> </v>
      </c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</row>
    <row r="172" spans="1:120" x14ac:dyDescent="0.45">
      <c r="A172" s="2">
        <v>171</v>
      </c>
      <c r="D172" s="10">
        <f t="shared" si="21"/>
        <v>0</v>
      </c>
      <c r="E172" s="3">
        <f t="shared" si="22"/>
        <v>0</v>
      </c>
      <c r="J172" s="3">
        <f t="shared" si="23"/>
        <v>0</v>
      </c>
      <c r="K172" s="3">
        <f t="shared" si="24"/>
        <v>0</v>
      </c>
      <c r="L172" s="3">
        <f t="shared" si="25"/>
        <v>0</v>
      </c>
      <c r="M172" s="3" t="str">
        <f t="shared" si="26"/>
        <v xml:space="preserve"> </v>
      </c>
      <c r="O172" s="4">
        <f t="shared" si="29"/>
        <v>23.404</v>
      </c>
      <c r="P172" s="3">
        <f t="shared" si="27"/>
        <v>23.404</v>
      </c>
      <c r="Q172" s="3" t="str">
        <f t="shared" si="28"/>
        <v xml:space="preserve"> </v>
      </c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</row>
    <row r="173" spans="1:120" x14ac:dyDescent="0.45">
      <c r="A173" s="2">
        <v>172</v>
      </c>
      <c r="D173" s="10">
        <f t="shared" si="21"/>
        <v>0</v>
      </c>
      <c r="E173" s="3">
        <f t="shared" si="22"/>
        <v>0</v>
      </c>
      <c r="J173" s="3">
        <f t="shared" si="23"/>
        <v>0</v>
      </c>
      <c r="K173" s="3">
        <f t="shared" si="24"/>
        <v>0</v>
      </c>
      <c r="L173" s="3">
        <f t="shared" si="25"/>
        <v>0</v>
      </c>
      <c r="M173" s="3" t="str">
        <f t="shared" si="26"/>
        <v xml:space="preserve"> </v>
      </c>
      <c r="O173" s="4">
        <f t="shared" si="29"/>
        <v>23.404</v>
      </c>
      <c r="P173" s="3">
        <f t="shared" si="27"/>
        <v>23.404</v>
      </c>
      <c r="Q173" s="3" t="str">
        <f t="shared" si="28"/>
        <v xml:space="preserve"> </v>
      </c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</row>
    <row r="174" spans="1:120" x14ac:dyDescent="0.45">
      <c r="A174" s="2">
        <v>173</v>
      </c>
      <c r="D174" s="10">
        <f t="shared" si="21"/>
        <v>0</v>
      </c>
      <c r="E174" s="3">
        <f t="shared" si="22"/>
        <v>0</v>
      </c>
      <c r="J174" s="3">
        <f t="shared" si="23"/>
        <v>0</v>
      </c>
      <c r="K174" s="3">
        <f t="shared" si="24"/>
        <v>0</v>
      </c>
      <c r="L174" s="3">
        <f t="shared" si="25"/>
        <v>0</v>
      </c>
      <c r="M174" s="3" t="str">
        <f t="shared" si="26"/>
        <v xml:space="preserve"> </v>
      </c>
      <c r="O174" s="4">
        <f t="shared" si="29"/>
        <v>23.404</v>
      </c>
      <c r="P174" s="3">
        <f t="shared" si="27"/>
        <v>23.404</v>
      </c>
      <c r="Q174" s="3" t="str">
        <f t="shared" si="28"/>
        <v xml:space="preserve"> </v>
      </c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</row>
    <row r="175" spans="1:120" x14ac:dyDescent="0.45">
      <c r="A175" s="2">
        <v>174</v>
      </c>
      <c r="D175" s="10">
        <f t="shared" si="21"/>
        <v>0</v>
      </c>
      <c r="E175" s="3">
        <f t="shared" si="22"/>
        <v>0</v>
      </c>
      <c r="J175" s="3">
        <f t="shared" si="23"/>
        <v>0</v>
      </c>
      <c r="K175" s="3">
        <f t="shared" si="24"/>
        <v>0</v>
      </c>
      <c r="L175" s="3">
        <f t="shared" si="25"/>
        <v>0</v>
      </c>
      <c r="M175" s="3" t="str">
        <f t="shared" si="26"/>
        <v xml:space="preserve"> </v>
      </c>
      <c r="O175" s="4">
        <f t="shared" si="29"/>
        <v>23.404</v>
      </c>
      <c r="P175" s="3">
        <f t="shared" si="27"/>
        <v>23.404</v>
      </c>
      <c r="Q175" s="3" t="str">
        <f t="shared" si="28"/>
        <v xml:space="preserve"> </v>
      </c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</row>
    <row r="176" spans="1:120" x14ac:dyDescent="0.45">
      <c r="A176" s="2">
        <v>175</v>
      </c>
      <c r="D176" s="10">
        <f t="shared" si="21"/>
        <v>0</v>
      </c>
      <c r="E176" s="3">
        <f t="shared" si="22"/>
        <v>0</v>
      </c>
      <c r="J176" s="3">
        <f t="shared" si="23"/>
        <v>0</v>
      </c>
      <c r="K176" s="3">
        <f t="shared" si="24"/>
        <v>0</v>
      </c>
      <c r="L176" s="3">
        <f t="shared" si="25"/>
        <v>0</v>
      </c>
      <c r="M176" s="3" t="str">
        <f t="shared" si="26"/>
        <v xml:space="preserve"> </v>
      </c>
      <c r="O176" s="4">
        <f t="shared" si="29"/>
        <v>23.404</v>
      </c>
      <c r="P176" s="3">
        <f t="shared" si="27"/>
        <v>23.404</v>
      </c>
      <c r="Q176" s="3" t="str">
        <f t="shared" si="28"/>
        <v xml:space="preserve"> </v>
      </c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</row>
    <row r="177" spans="1:120" x14ac:dyDescent="0.45">
      <c r="A177" s="2">
        <v>176</v>
      </c>
      <c r="D177" s="10">
        <f t="shared" si="21"/>
        <v>0</v>
      </c>
      <c r="E177" s="3">
        <f t="shared" si="22"/>
        <v>0</v>
      </c>
      <c r="J177" s="3">
        <f t="shared" si="23"/>
        <v>0</v>
      </c>
      <c r="K177" s="3">
        <f t="shared" si="24"/>
        <v>0</v>
      </c>
      <c r="L177" s="3">
        <f t="shared" si="25"/>
        <v>0</v>
      </c>
      <c r="M177" s="3" t="str">
        <f t="shared" si="26"/>
        <v xml:space="preserve"> </v>
      </c>
      <c r="O177" s="4">
        <f t="shared" si="29"/>
        <v>23.404</v>
      </c>
      <c r="P177" s="3">
        <f t="shared" si="27"/>
        <v>23.404</v>
      </c>
      <c r="Q177" s="3" t="str">
        <f t="shared" si="28"/>
        <v xml:space="preserve"> </v>
      </c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</row>
    <row r="178" spans="1:120" x14ac:dyDescent="0.45">
      <c r="A178" s="2">
        <v>177</v>
      </c>
      <c r="D178" s="10">
        <f t="shared" si="21"/>
        <v>0</v>
      </c>
      <c r="E178" s="3">
        <f t="shared" si="22"/>
        <v>0</v>
      </c>
      <c r="J178" s="3">
        <f t="shared" si="23"/>
        <v>0</v>
      </c>
      <c r="K178" s="3">
        <f t="shared" si="24"/>
        <v>0</v>
      </c>
      <c r="L178" s="3">
        <f t="shared" si="25"/>
        <v>0</v>
      </c>
      <c r="M178" s="3" t="str">
        <f t="shared" si="26"/>
        <v xml:space="preserve"> </v>
      </c>
      <c r="O178" s="4">
        <f t="shared" si="29"/>
        <v>23.404</v>
      </c>
      <c r="P178" s="3">
        <f t="shared" si="27"/>
        <v>23.404</v>
      </c>
      <c r="Q178" s="3" t="str">
        <f t="shared" si="28"/>
        <v xml:space="preserve"> </v>
      </c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</row>
    <row r="179" spans="1:120" x14ac:dyDescent="0.45">
      <c r="A179" s="2">
        <v>178</v>
      </c>
      <c r="D179" s="10">
        <f t="shared" si="21"/>
        <v>0</v>
      </c>
      <c r="E179" s="3">
        <f t="shared" si="22"/>
        <v>0</v>
      </c>
      <c r="J179" s="3">
        <f t="shared" si="23"/>
        <v>0</v>
      </c>
      <c r="K179" s="3">
        <f t="shared" si="24"/>
        <v>0</v>
      </c>
      <c r="L179" s="3">
        <f t="shared" si="25"/>
        <v>0</v>
      </c>
      <c r="M179" s="3" t="str">
        <f t="shared" si="26"/>
        <v xml:space="preserve"> </v>
      </c>
      <c r="O179" s="4">
        <f t="shared" si="29"/>
        <v>23.404</v>
      </c>
      <c r="P179" s="3">
        <f t="shared" si="27"/>
        <v>23.404</v>
      </c>
      <c r="Q179" s="3" t="str">
        <f t="shared" si="28"/>
        <v xml:space="preserve"> </v>
      </c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</row>
    <row r="180" spans="1:120" x14ac:dyDescent="0.45">
      <c r="A180" s="2">
        <v>179</v>
      </c>
      <c r="D180" s="10">
        <f t="shared" si="21"/>
        <v>0</v>
      </c>
      <c r="E180" s="3">
        <f t="shared" si="22"/>
        <v>0</v>
      </c>
      <c r="J180" s="3">
        <f t="shared" si="23"/>
        <v>0</v>
      </c>
      <c r="K180" s="3">
        <f t="shared" si="24"/>
        <v>0</v>
      </c>
      <c r="L180" s="3">
        <f t="shared" si="25"/>
        <v>0</v>
      </c>
      <c r="M180" s="3" t="str">
        <f t="shared" si="26"/>
        <v xml:space="preserve"> </v>
      </c>
      <c r="O180" s="4">
        <f t="shared" si="29"/>
        <v>23.404</v>
      </c>
      <c r="P180" s="3">
        <f t="shared" si="27"/>
        <v>23.404</v>
      </c>
      <c r="Q180" s="3" t="str">
        <f t="shared" si="28"/>
        <v xml:space="preserve"> </v>
      </c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</row>
    <row r="181" spans="1:120" x14ac:dyDescent="0.45">
      <c r="A181" s="2">
        <v>180</v>
      </c>
      <c r="D181" s="10">
        <f t="shared" si="21"/>
        <v>0</v>
      </c>
      <c r="E181" s="3">
        <f t="shared" si="22"/>
        <v>0</v>
      </c>
      <c r="J181" s="3">
        <f t="shared" si="23"/>
        <v>0</v>
      </c>
      <c r="K181" s="3">
        <f t="shared" si="24"/>
        <v>0</v>
      </c>
      <c r="L181" s="3">
        <f t="shared" si="25"/>
        <v>0</v>
      </c>
      <c r="M181" s="3" t="str">
        <f t="shared" si="26"/>
        <v xml:space="preserve"> </v>
      </c>
      <c r="O181" s="4">
        <f t="shared" si="29"/>
        <v>23.404</v>
      </c>
      <c r="P181" s="3">
        <f t="shared" si="27"/>
        <v>23.404</v>
      </c>
      <c r="Q181" s="3" t="str">
        <f t="shared" si="28"/>
        <v xml:space="preserve"> </v>
      </c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</row>
    <row r="182" spans="1:120" x14ac:dyDescent="0.45">
      <c r="A182" s="2">
        <v>181</v>
      </c>
      <c r="D182" s="10">
        <f t="shared" si="21"/>
        <v>0</v>
      </c>
      <c r="E182" s="3">
        <f t="shared" si="22"/>
        <v>0</v>
      </c>
      <c r="J182" s="3">
        <f t="shared" si="23"/>
        <v>0</v>
      </c>
      <c r="K182" s="3">
        <f t="shared" si="24"/>
        <v>0</v>
      </c>
      <c r="L182" s="3">
        <f t="shared" si="25"/>
        <v>0</v>
      </c>
      <c r="M182" s="3" t="str">
        <f t="shared" si="26"/>
        <v xml:space="preserve"> </v>
      </c>
      <c r="O182" s="4">
        <f t="shared" si="29"/>
        <v>23.404</v>
      </c>
      <c r="P182" s="3">
        <f t="shared" si="27"/>
        <v>23.404</v>
      </c>
      <c r="Q182" s="3" t="str">
        <f t="shared" si="28"/>
        <v xml:space="preserve"> </v>
      </c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</row>
    <row r="183" spans="1:120" x14ac:dyDescent="0.45">
      <c r="A183" s="2">
        <v>182</v>
      </c>
      <c r="D183" s="10">
        <f t="shared" si="21"/>
        <v>0</v>
      </c>
      <c r="E183" s="3">
        <f t="shared" si="22"/>
        <v>0</v>
      </c>
      <c r="J183" s="3">
        <f t="shared" si="23"/>
        <v>0</v>
      </c>
      <c r="K183" s="3">
        <f t="shared" si="24"/>
        <v>0</v>
      </c>
      <c r="L183" s="3">
        <f t="shared" si="25"/>
        <v>0</v>
      </c>
      <c r="M183" s="3" t="str">
        <f t="shared" si="26"/>
        <v xml:space="preserve"> </v>
      </c>
      <c r="O183" s="4">
        <f t="shared" si="29"/>
        <v>23.404</v>
      </c>
      <c r="P183" s="3">
        <f t="shared" si="27"/>
        <v>23.404</v>
      </c>
      <c r="Q183" s="3" t="str">
        <f t="shared" si="28"/>
        <v xml:space="preserve"> </v>
      </c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</row>
    <row r="184" spans="1:120" x14ac:dyDescent="0.45">
      <c r="A184" s="2">
        <v>183</v>
      </c>
      <c r="D184" s="10">
        <f t="shared" si="21"/>
        <v>0</v>
      </c>
      <c r="E184" s="3">
        <f t="shared" si="22"/>
        <v>0</v>
      </c>
      <c r="J184" s="3">
        <f t="shared" si="23"/>
        <v>0</v>
      </c>
      <c r="K184" s="3">
        <f t="shared" si="24"/>
        <v>0</v>
      </c>
      <c r="L184" s="3">
        <f t="shared" si="25"/>
        <v>0</v>
      </c>
      <c r="M184" s="3" t="str">
        <f t="shared" si="26"/>
        <v xml:space="preserve"> </v>
      </c>
      <c r="O184" s="4">
        <f t="shared" si="29"/>
        <v>23.404</v>
      </c>
      <c r="P184" s="3">
        <f t="shared" si="27"/>
        <v>23.404</v>
      </c>
      <c r="Q184" s="3" t="str">
        <f t="shared" si="28"/>
        <v xml:space="preserve"> </v>
      </c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</row>
    <row r="185" spans="1:120" x14ac:dyDescent="0.45">
      <c r="A185" s="2">
        <v>184</v>
      </c>
      <c r="D185" s="10">
        <f t="shared" si="21"/>
        <v>0</v>
      </c>
      <c r="E185" s="3">
        <f t="shared" si="22"/>
        <v>0</v>
      </c>
      <c r="J185" s="3">
        <f t="shared" si="23"/>
        <v>0</v>
      </c>
      <c r="K185" s="3">
        <f t="shared" si="24"/>
        <v>0</v>
      </c>
      <c r="L185" s="3">
        <f t="shared" si="25"/>
        <v>0</v>
      </c>
      <c r="M185" s="3" t="str">
        <f t="shared" si="26"/>
        <v xml:space="preserve"> </v>
      </c>
      <c r="O185" s="4">
        <f t="shared" si="29"/>
        <v>23.404</v>
      </c>
      <c r="P185" s="3">
        <f t="shared" si="27"/>
        <v>23.404</v>
      </c>
      <c r="Q185" s="3" t="str">
        <f t="shared" si="28"/>
        <v xml:space="preserve"> </v>
      </c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</row>
    <row r="186" spans="1:120" x14ac:dyDescent="0.45">
      <c r="A186" s="2">
        <v>185</v>
      </c>
      <c r="D186" s="10">
        <f t="shared" si="21"/>
        <v>0</v>
      </c>
      <c r="E186" s="3">
        <f t="shared" si="22"/>
        <v>0</v>
      </c>
      <c r="J186" s="3">
        <f t="shared" si="23"/>
        <v>0</v>
      </c>
      <c r="K186" s="3">
        <f t="shared" si="24"/>
        <v>0</v>
      </c>
      <c r="L186" s="3">
        <f t="shared" si="25"/>
        <v>0</v>
      </c>
      <c r="M186" s="3" t="str">
        <f t="shared" si="26"/>
        <v xml:space="preserve"> </v>
      </c>
      <c r="O186" s="4">
        <f t="shared" si="29"/>
        <v>23.404</v>
      </c>
      <c r="P186" s="3">
        <f t="shared" si="27"/>
        <v>23.404</v>
      </c>
      <c r="Q186" s="3" t="str">
        <f t="shared" si="28"/>
        <v xml:space="preserve"> </v>
      </c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</row>
    <row r="187" spans="1:120" x14ac:dyDescent="0.45">
      <c r="A187" s="2">
        <v>186</v>
      </c>
      <c r="D187" s="10">
        <f t="shared" si="21"/>
        <v>0</v>
      </c>
      <c r="E187" s="3">
        <f t="shared" si="22"/>
        <v>0</v>
      </c>
      <c r="J187" s="3">
        <f t="shared" si="23"/>
        <v>0</v>
      </c>
      <c r="K187" s="3">
        <f t="shared" si="24"/>
        <v>0</v>
      </c>
      <c r="L187" s="3">
        <f t="shared" si="25"/>
        <v>0</v>
      </c>
      <c r="M187" s="3" t="str">
        <f t="shared" si="26"/>
        <v xml:space="preserve"> </v>
      </c>
      <c r="O187" s="4">
        <f t="shared" si="29"/>
        <v>23.404</v>
      </c>
      <c r="P187" s="3">
        <f t="shared" si="27"/>
        <v>23.404</v>
      </c>
      <c r="Q187" s="3" t="str">
        <f t="shared" si="28"/>
        <v xml:space="preserve"> </v>
      </c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</row>
    <row r="188" spans="1:120" x14ac:dyDescent="0.45">
      <c r="A188" s="2">
        <v>187</v>
      </c>
      <c r="D188" s="10">
        <f t="shared" si="21"/>
        <v>0</v>
      </c>
      <c r="E188" s="3">
        <f t="shared" si="22"/>
        <v>0</v>
      </c>
      <c r="J188" s="3">
        <f t="shared" si="23"/>
        <v>0</v>
      </c>
      <c r="K188" s="3">
        <f t="shared" si="24"/>
        <v>0</v>
      </c>
      <c r="L188" s="3">
        <f t="shared" si="25"/>
        <v>0</v>
      </c>
      <c r="M188" s="3" t="str">
        <f t="shared" si="26"/>
        <v xml:space="preserve"> </v>
      </c>
      <c r="O188" s="4">
        <f t="shared" si="29"/>
        <v>23.404</v>
      </c>
      <c r="P188" s="3">
        <f t="shared" si="27"/>
        <v>23.404</v>
      </c>
      <c r="Q188" s="3" t="str">
        <f t="shared" si="28"/>
        <v xml:space="preserve"> </v>
      </c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</row>
    <row r="189" spans="1:120" x14ac:dyDescent="0.45">
      <c r="A189" s="2">
        <v>188</v>
      </c>
      <c r="D189" s="10">
        <f t="shared" si="21"/>
        <v>0</v>
      </c>
      <c r="E189" s="3">
        <f t="shared" si="22"/>
        <v>0</v>
      </c>
      <c r="J189" s="3">
        <f t="shared" si="23"/>
        <v>0</v>
      </c>
      <c r="K189" s="3">
        <f t="shared" si="24"/>
        <v>0</v>
      </c>
      <c r="L189" s="3">
        <f t="shared" si="25"/>
        <v>0</v>
      </c>
      <c r="M189" s="3" t="str">
        <f t="shared" si="26"/>
        <v xml:space="preserve"> </v>
      </c>
      <c r="O189" s="4">
        <f t="shared" si="29"/>
        <v>23.404</v>
      </c>
      <c r="P189" s="3">
        <f t="shared" si="27"/>
        <v>23.404</v>
      </c>
      <c r="Q189" s="3" t="str">
        <f t="shared" si="28"/>
        <v xml:space="preserve"> </v>
      </c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</row>
    <row r="190" spans="1:120" x14ac:dyDescent="0.45">
      <c r="A190" s="2">
        <v>189</v>
      </c>
      <c r="D190" s="10">
        <f t="shared" si="21"/>
        <v>0</v>
      </c>
      <c r="E190" s="3">
        <f t="shared" si="22"/>
        <v>0</v>
      </c>
      <c r="J190" s="3">
        <f t="shared" si="23"/>
        <v>0</v>
      </c>
      <c r="K190" s="3">
        <f t="shared" si="24"/>
        <v>0</v>
      </c>
      <c r="L190" s="3">
        <f t="shared" si="25"/>
        <v>0</v>
      </c>
      <c r="M190" s="3" t="str">
        <f t="shared" si="26"/>
        <v xml:space="preserve"> </v>
      </c>
      <c r="O190" s="4">
        <f t="shared" si="29"/>
        <v>23.404</v>
      </c>
      <c r="P190" s="3">
        <f t="shared" si="27"/>
        <v>23.404</v>
      </c>
      <c r="Q190" s="3" t="str">
        <f t="shared" si="28"/>
        <v xml:space="preserve"> </v>
      </c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</row>
    <row r="191" spans="1:120" x14ac:dyDescent="0.45">
      <c r="A191" s="2">
        <v>190</v>
      </c>
      <c r="D191" s="10">
        <f t="shared" si="21"/>
        <v>0</v>
      </c>
      <c r="E191" s="3">
        <f t="shared" si="22"/>
        <v>0</v>
      </c>
      <c r="J191" s="3">
        <f t="shared" si="23"/>
        <v>0</v>
      </c>
      <c r="K191" s="3">
        <f t="shared" si="24"/>
        <v>0</v>
      </c>
      <c r="L191" s="3">
        <f t="shared" si="25"/>
        <v>0</v>
      </c>
      <c r="M191" s="3" t="str">
        <f t="shared" si="26"/>
        <v xml:space="preserve"> </v>
      </c>
      <c r="O191" s="4">
        <f t="shared" si="29"/>
        <v>23.404</v>
      </c>
      <c r="P191" s="3">
        <f t="shared" si="27"/>
        <v>23.404</v>
      </c>
      <c r="Q191" s="3" t="str">
        <f t="shared" si="28"/>
        <v xml:space="preserve"> </v>
      </c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</row>
    <row r="192" spans="1:120" x14ac:dyDescent="0.45">
      <c r="A192" s="2">
        <v>191</v>
      </c>
      <c r="D192" s="10">
        <f t="shared" si="21"/>
        <v>0</v>
      </c>
      <c r="E192" s="3">
        <f t="shared" si="22"/>
        <v>0</v>
      </c>
      <c r="J192" s="3">
        <f t="shared" si="23"/>
        <v>0</v>
      </c>
      <c r="K192" s="3">
        <f t="shared" si="24"/>
        <v>0</v>
      </c>
      <c r="L192" s="3">
        <f t="shared" si="25"/>
        <v>0</v>
      </c>
      <c r="M192" s="3" t="str">
        <f t="shared" si="26"/>
        <v xml:space="preserve"> </v>
      </c>
      <c r="O192" s="4">
        <f t="shared" si="29"/>
        <v>23.404</v>
      </c>
      <c r="P192" s="3">
        <f t="shared" si="27"/>
        <v>23.404</v>
      </c>
      <c r="Q192" s="3" t="str">
        <f t="shared" si="28"/>
        <v xml:space="preserve"> </v>
      </c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</row>
    <row r="193" spans="1:120" x14ac:dyDescent="0.45">
      <c r="A193" s="2">
        <v>192</v>
      </c>
      <c r="D193" s="10">
        <f t="shared" si="21"/>
        <v>0</v>
      </c>
      <c r="E193" s="3">
        <f t="shared" si="22"/>
        <v>0</v>
      </c>
      <c r="J193" s="3">
        <f t="shared" si="23"/>
        <v>0</v>
      </c>
      <c r="K193" s="3">
        <f t="shared" si="24"/>
        <v>0</v>
      </c>
      <c r="L193" s="3">
        <f t="shared" si="25"/>
        <v>0</v>
      </c>
      <c r="M193" s="3" t="str">
        <f t="shared" si="26"/>
        <v xml:space="preserve"> </v>
      </c>
      <c r="O193" s="4">
        <f t="shared" si="29"/>
        <v>23.404</v>
      </c>
      <c r="P193" s="3">
        <f t="shared" si="27"/>
        <v>23.404</v>
      </c>
      <c r="Q193" s="3" t="str">
        <f t="shared" si="28"/>
        <v xml:space="preserve"> </v>
      </c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</row>
    <row r="194" spans="1:120" x14ac:dyDescent="0.45">
      <c r="A194" s="2">
        <v>193</v>
      </c>
      <c r="D194" s="10">
        <f t="shared" si="21"/>
        <v>0</v>
      </c>
      <c r="E194" s="3">
        <f t="shared" si="22"/>
        <v>0</v>
      </c>
      <c r="J194" s="3">
        <f t="shared" si="23"/>
        <v>0</v>
      </c>
      <c r="K194" s="3">
        <f t="shared" si="24"/>
        <v>0</v>
      </c>
      <c r="L194" s="3">
        <f t="shared" si="25"/>
        <v>0</v>
      </c>
      <c r="M194" s="3" t="str">
        <f t="shared" si="26"/>
        <v xml:space="preserve"> </v>
      </c>
      <c r="O194" s="4">
        <f t="shared" ref="O194:O201" si="30">$T$4-L194</f>
        <v>23.404</v>
      </c>
      <c r="P194" s="3">
        <f t="shared" si="27"/>
        <v>23.404</v>
      </c>
      <c r="Q194" s="3" t="str">
        <f t="shared" si="28"/>
        <v xml:space="preserve"> </v>
      </c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</row>
    <row r="195" spans="1:120" x14ac:dyDescent="0.45">
      <c r="A195" s="2">
        <v>194</v>
      </c>
      <c r="D195" s="10">
        <f t="shared" ref="D195:D200" si="31">TRUNC(C195,3)</f>
        <v>0</v>
      </c>
      <c r="E195" s="3">
        <f t="shared" ref="E195:E201" si="32">LARGE($D$2:$D$201,A195)</f>
        <v>0</v>
      </c>
      <c r="J195" s="3">
        <f t="shared" ref="J195:J201" si="33">IF(C195&lt;$I$2,C195,0)</f>
        <v>0</v>
      </c>
      <c r="K195" s="3">
        <f t="shared" ref="K195:K201" si="34">IF(C195&gt;$I$3,C195,0)</f>
        <v>0</v>
      </c>
      <c r="L195" s="3">
        <f t="shared" ref="L195:L201" si="35">IF(J195=K195,J195,0)</f>
        <v>0</v>
      </c>
      <c r="M195" s="3" t="str">
        <f t="shared" ref="M195:M201" si="36">IF(L195&lt;&gt;0,L195," ")</f>
        <v xml:space="preserve"> </v>
      </c>
      <c r="O195" s="4">
        <f t="shared" si="30"/>
        <v>23.404</v>
      </c>
      <c r="P195" s="3">
        <f t="shared" ref="P195:P201" si="37">IF(O195&lt;0," ",O195)</f>
        <v>23.404</v>
      </c>
      <c r="Q195" s="3" t="str">
        <f t="shared" ref="Q195:Q200" si="38">IF(P195=$Q$1,P195," ")</f>
        <v xml:space="preserve"> </v>
      </c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</row>
    <row r="196" spans="1:120" x14ac:dyDescent="0.45">
      <c r="A196" s="2">
        <v>195</v>
      </c>
      <c r="D196" s="10">
        <f t="shared" si="31"/>
        <v>0</v>
      </c>
      <c r="E196" s="3">
        <f t="shared" si="32"/>
        <v>0</v>
      </c>
      <c r="J196" s="3">
        <f t="shared" si="33"/>
        <v>0</v>
      </c>
      <c r="K196" s="3">
        <f t="shared" si="34"/>
        <v>0</v>
      </c>
      <c r="L196" s="3">
        <f t="shared" si="35"/>
        <v>0</v>
      </c>
      <c r="M196" s="3" t="str">
        <f t="shared" si="36"/>
        <v xml:space="preserve"> </v>
      </c>
      <c r="O196" s="4">
        <f t="shared" si="30"/>
        <v>23.404</v>
      </c>
      <c r="P196" s="3">
        <f t="shared" si="37"/>
        <v>23.404</v>
      </c>
      <c r="Q196" s="3" t="str">
        <f t="shared" si="38"/>
        <v xml:space="preserve"> </v>
      </c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</row>
    <row r="197" spans="1:120" x14ac:dyDescent="0.45">
      <c r="A197" s="2">
        <v>196</v>
      </c>
      <c r="D197" s="10">
        <f t="shared" si="31"/>
        <v>0</v>
      </c>
      <c r="E197" s="3">
        <f t="shared" si="32"/>
        <v>0</v>
      </c>
      <c r="J197" s="3">
        <f t="shared" si="33"/>
        <v>0</v>
      </c>
      <c r="K197" s="3">
        <f t="shared" si="34"/>
        <v>0</v>
      </c>
      <c r="L197" s="3">
        <f t="shared" si="35"/>
        <v>0</v>
      </c>
      <c r="M197" s="3" t="str">
        <f t="shared" si="36"/>
        <v xml:space="preserve"> </v>
      </c>
      <c r="O197" s="4">
        <f t="shared" si="30"/>
        <v>23.404</v>
      </c>
      <c r="P197" s="3">
        <f t="shared" si="37"/>
        <v>23.404</v>
      </c>
      <c r="Q197" s="3" t="str">
        <f t="shared" si="38"/>
        <v xml:space="preserve"> </v>
      </c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</row>
    <row r="198" spans="1:120" x14ac:dyDescent="0.45">
      <c r="A198" s="2">
        <v>197</v>
      </c>
      <c r="D198" s="10">
        <f t="shared" si="31"/>
        <v>0</v>
      </c>
      <c r="E198" s="3">
        <f t="shared" si="32"/>
        <v>0</v>
      </c>
      <c r="J198" s="3">
        <f t="shared" si="33"/>
        <v>0</v>
      </c>
      <c r="K198" s="3">
        <f t="shared" si="34"/>
        <v>0</v>
      </c>
      <c r="L198" s="3">
        <f t="shared" si="35"/>
        <v>0</v>
      </c>
      <c r="M198" s="3" t="str">
        <f t="shared" si="36"/>
        <v xml:space="preserve"> </v>
      </c>
      <c r="O198" s="4">
        <f t="shared" si="30"/>
        <v>23.404</v>
      </c>
      <c r="P198" s="3">
        <f t="shared" si="37"/>
        <v>23.404</v>
      </c>
      <c r="Q198" s="3" t="str">
        <f t="shared" si="38"/>
        <v xml:space="preserve"> </v>
      </c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</row>
    <row r="199" spans="1:120" x14ac:dyDescent="0.45">
      <c r="A199" s="2">
        <v>198</v>
      </c>
      <c r="D199" s="10">
        <f t="shared" si="31"/>
        <v>0</v>
      </c>
      <c r="E199" s="3">
        <f t="shared" si="32"/>
        <v>0</v>
      </c>
      <c r="J199" s="3">
        <f t="shared" si="33"/>
        <v>0</v>
      </c>
      <c r="K199" s="3">
        <f t="shared" si="34"/>
        <v>0</v>
      </c>
      <c r="L199" s="3">
        <f t="shared" si="35"/>
        <v>0</v>
      </c>
      <c r="M199" s="3" t="str">
        <f t="shared" si="36"/>
        <v xml:space="preserve"> </v>
      </c>
      <c r="O199" s="4">
        <f t="shared" si="30"/>
        <v>23.404</v>
      </c>
      <c r="P199" s="3">
        <f t="shared" si="37"/>
        <v>23.404</v>
      </c>
      <c r="Q199" s="3" t="str">
        <f t="shared" si="38"/>
        <v xml:space="preserve"> </v>
      </c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</row>
    <row r="200" spans="1:120" x14ac:dyDescent="0.45">
      <c r="A200" s="2">
        <v>199</v>
      </c>
      <c r="D200" s="10">
        <f t="shared" si="31"/>
        <v>0</v>
      </c>
      <c r="E200" s="3">
        <f t="shared" si="32"/>
        <v>0</v>
      </c>
      <c r="J200" s="3">
        <f t="shared" si="33"/>
        <v>0</v>
      </c>
      <c r="K200" s="3">
        <f t="shared" si="34"/>
        <v>0</v>
      </c>
      <c r="L200" s="3">
        <f t="shared" si="35"/>
        <v>0</v>
      </c>
      <c r="M200" s="3" t="str">
        <f t="shared" si="36"/>
        <v xml:space="preserve"> </v>
      </c>
      <c r="O200" s="4">
        <f t="shared" si="30"/>
        <v>23.404</v>
      </c>
      <c r="P200" s="3">
        <f t="shared" si="37"/>
        <v>23.404</v>
      </c>
      <c r="Q200" s="3" t="str">
        <f t="shared" si="38"/>
        <v xml:space="preserve"> </v>
      </c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</row>
    <row r="201" spans="1:120" x14ac:dyDescent="0.45">
      <c r="A201" s="2">
        <v>200</v>
      </c>
      <c r="D201" s="10">
        <f>TRUNC(C201,3)</f>
        <v>0</v>
      </c>
      <c r="E201" s="3">
        <f t="shared" si="32"/>
        <v>0</v>
      </c>
      <c r="J201" s="3">
        <f t="shared" si="33"/>
        <v>0</v>
      </c>
      <c r="K201" s="3">
        <f t="shared" si="34"/>
        <v>0</v>
      </c>
      <c r="L201" s="3">
        <f t="shared" si="35"/>
        <v>0</v>
      </c>
      <c r="M201" s="3" t="str">
        <f t="shared" si="36"/>
        <v xml:space="preserve"> </v>
      </c>
      <c r="O201" s="4">
        <f t="shared" si="30"/>
        <v>23.404</v>
      </c>
      <c r="P201" s="3">
        <f t="shared" si="37"/>
        <v>23.404</v>
      </c>
      <c r="Q201" s="3" t="str">
        <f>IF(P201=$Q$1,P201," ")</f>
        <v xml:space="preserve"> </v>
      </c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</row>
    <row r="202" spans="1:120" x14ac:dyDescent="0.45">
      <c r="A202" s="16"/>
      <c r="B202" s="17"/>
      <c r="C202" s="18"/>
      <c r="D202" s="18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</row>
    <row r="203" spans="1:120" x14ac:dyDescent="0.45">
      <c r="A203" s="16"/>
      <c r="B203" s="17"/>
      <c r="C203" s="18"/>
      <c r="D203" s="18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</row>
    <row r="204" spans="1:120" x14ac:dyDescent="0.45">
      <c r="A204" s="16"/>
      <c r="B204" s="17"/>
      <c r="C204" s="18"/>
      <c r="D204" s="18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</row>
    <row r="205" spans="1:120" x14ac:dyDescent="0.45">
      <c r="A205" s="16"/>
      <c r="B205" s="17"/>
      <c r="C205" s="18"/>
      <c r="D205" s="18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</row>
    <row r="206" spans="1:120" x14ac:dyDescent="0.45">
      <c r="A206" s="16"/>
      <c r="B206" s="17"/>
      <c r="C206" s="18"/>
      <c r="D206" s="18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</row>
    <row r="207" spans="1:120" x14ac:dyDescent="0.45">
      <c r="A207" s="16"/>
      <c r="B207" s="17"/>
      <c r="C207" s="18"/>
      <c r="D207" s="18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</row>
    <row r="208" spans="1:120" x14ac:dyDescent="0.45">
      <c r="A208" s="16"/>
      <c r="B208" s="17"/>
      <c r="C208" s="18"/>
      <c r="D208" s="18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</row>
    <row r="209" spans="1:120" x14ac:dyDescent="0.45">
      <c r="A209" s="16"/>
      <c r="B209" s="17"/>
      <c r="C209" s="18"/>
      <c r="D209" s="18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</row>
    <row r="210" spans="1:120" x14ac:dyDescent="0.45">
      <c r="A210" s="16"/>
      <c r="B210" s="17"/>
      <c r="C210" s="18"/>
      <c r="D210" s="18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</row>
    <row r="211" spans="1:120" x14ac:dyDescent="0.45">
      <c r="A211" s="16"/>
      <c r="B211" s="17"/>
      <c r="C211" s="18"/>
      <c r="D211" s="18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</row>
    <row r="212" spans="1:120" x14ac:dyDescent="0.45">
      <c r="A212" s="16"/>
      <c r="B212" s="17"/>
      <c r="C212" s="18"/>
      <c r="D212" s="18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</row>
    <row r="213" spans="1:120" x14ac:dyDescent="0.45">
      <c r="A213" s="16"/>
      <c r="B213" s="17"/>
      <c r="C213" s="18"/>
      <c r="D213" s="18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</row>
    <row r="214" spans="1:120" x14ac:dyDescent="0.45">
      <c r="A214" s="16"/>
      <c r="B214" s="17"/>
      <c r="C214" s="18"/>
      <c r="D214" s="18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</row>
    <row r="215" spans="1:120" x14ac:dyDescent="0.45">
      <c r="A215" s="16"/>
      <c r="B215" s="17"/>
      <c r="C215" s="18"/>
      <c r="D215" s="18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</row>
    <row r="216" spans="1:120" x14ac:dyDescent="0.45">
      <c r="A216" s="16"/>
      <c r="B216" s="17"/>
      <c r="C216" s="18"/>
      <c r="D216" s="18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</row>
    <row r="217" spans="1:120" x14ac:dyDescent="0.45">
      <c r="A217" s="16"/>
      <c r="B217" s="17"/>
      <c r="C217" s="18"/>
      <c r="D217" s="18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</row>
    <row r="218" spans="1:120" x14ac:dyDescent="0.45">
      <c r="A218" s="16"/>
      <c r="B218" s="17"/>
      <c r="C218" s="18"/>
      <c r="D218" s="18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</row>
    <row r="219" spans="1:120" x14ac:dyDescent="0.45">
      <c r="A219" s="16"/>
      <c r="B219" s="17"/>
      <c r="C219" s="18"/>
      <c r="D219" s="18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</row>
    <row r="220" spans="1:120" x14ac:dyDescent="0.45">
      <c r="A220" s="16"/>
      <c r="B220" s="17"/>
      <c r="C220" s="18"/>
      <c r="D220" s="18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</row>
    <row r="221" spans="1:120" x14ac:dyDescent="0.45">
      <c r="A221" s="16"/>
      <c r="B221" s="17"/>
      <c r="C221" s="18"/>
      <c r="D221" s="18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</row>
    <row r="222" spans="1:120" x14ac:dyDescent="0.45">
      <c r="A222" s="16"/>
      <c r="B222" s="17"/>
      <c r="C222" s="18"/>
      <c r="D222" s="18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</row>
    <row r="223" spans="1:120" x14ac:dyDescent="0.45">
      <c r="A223" s="16"/>
      <c r="B223" s="17"/>
      <c r="C223" s="18"/>
      <c r="D223" s="18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</row>
    <row r="224" spans="1:120" x14ac:dyDescent="0.45">
      <c r="A224" s="16"/>
      <c r="B224" s="17"/>
      <c r="C224" s="18"/>
      <c r="D224" s="18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</row>
    <row r="225" spans="1:120" x14ac:dyDescent="0.45">
      <c r="A225" s="16"/>
      <c r="B225" s="17"/>
      <c r="C225" s="18"/>
      <c r="D225" s="18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</row>
    <row r="226" spans="1:120" x14ac:dyDescent="0.45">
      <c r="A226" s="16"/>
      <c r="B226" s="17"/>
      <c r="C226" s="18"/>
      <c r="D226" s="18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</row>
    <row r="227" spans="1:120" x14ac:dyDescent="0.45">
      <c r="A227" s="16"/>
      <c r="B227" s="17"/>
      <c r="C227" s="18"/>
      <c r="D227" s="18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</row>
    <row r="228" spans="1:120" x14ac:dyDescent="0.45">
      <c r="A228" s="16"/>
      <c r="B228" s="17"/>
      <c r="C228" s="18"/>
      <c r="D228" s="18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</row>
    <row r="229" spans="1:120" x14ac:dyDescent="0.45">
      <c r="A229" s="16"/>
      <c r="B229" s="17"/>
      <c r="C229" s="18"/>
      <c r="D229" s="18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</row>
    <row r="230" spans="1:120" x14ac:dyDescent="0.45">
      <c r="A230" s="16"/>
      <c r="B230" s="17"/>
      <c r="C230" s="18"/>
      <c r="D230" s="18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</row>
    <row r="231" spans="1:120" x14ac:dyDescent="0.45">
      <c r="A231" s="16"/>
      <c r="B231" s="17"/>
      <c r="C231" s="18"/>
      <c r="D231" s="18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</row>
    <row r="232" spans="1:120" x14ac:dyDescent="0.45">
      <c r="A232" s="16"/>
      <c r="B232" s="17"/>
      <c r="C232" s="18"/>
      <c r="D232" s="18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</row>
    <row r="233" spans="1:120" x14ac:dyDescent="0.45">
      <c r="A233" s="16"/>
      <c r="B233" s="17"/>
      <c r="C233" s="18"/>
      <c r="D233" s="18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</row>
    <row r="234" spans="1:120" x14ac:dyDescent="0.45">
      <c r="A234" s="16"/>
      <c r="B234" s="17"/>
      <c r="C234" s="18"/>
      <c r="D234" s="18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</row>
    <row r="235" spans="1:120" x14ac:dyDescent="0.45">
      <c r="A235" s="16"/>
      <c r="B235" s="17"/>
      <c r="C235" s="18"/>
      <c r="D235" s="18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</row>
    <row r="236" spans="1:120" x14ac:dyDescent="0.45">
      <c r="A236" s="16"/>
      <c r="B236" s="17"/>
      <c r="C236" s="18"/>
      <c r="D236" s="18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</row>
    <row r="237" spans="1:120" x14ac:dyDescent="0.45">
      <c r="A237" s="16"/>
      <c r="B237" s="17"/>
      <c r="C237" s="18"/>
      <c r="D237" s="18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</row>
    <row r="238" spans="1:120" x14ac:dyDescent="0.45">
      <c r="A238" s="16"/>
      <c r="B238" s="17"/>
      <c r="C238" s="18"/>
      <c r="D238" s="18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</row>
    <row r="239" spans="1:120" x14ac:dyDescent="0.45">
      <c r="A239" s="16"/>
      <c r="B239" s="17"/>
      <c r="C239" s="18"/>
      <c r="D239" s="18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</row>
    <row r="240" spans="1:120" x14ac:dyDescent="0.45">
      <c r="A240" s="16"/>
      <c r="B240" s="17"/>
      <c r="C240" s="18"/>
      <c r="D240" s="18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</row>
    <row r="241" spans="1:120" x14ac:dyDescent="0.45">
      <c r="A241" s="16"/>
      <c r="B241" s="17"/>
      <c r="C241" s="18"/>
      <c r="D241" s="18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</row>
    <row r="242" spans="1:120" x14ac:dyDescent="0.45">
      <c r="A242" s="16"/>
      <c r="B242" s="17"/>
      <c r="C242" s="18"/>
      <c r="D242" s="18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</row>
    <row r="243" spans="1:120" x14ac:dyDescent="0.45">
      <c r="A243" s="16"/>
      <c r="B243" s="17"/>
      <c r="C243" s="18"/>
      <c r="D243" s="18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</row>
    <row r="244" spans="1:120" x14ac:dyDescent="0.45">
      <c r="A244" s="16"/>
      <c r="B244" s="17"/>
      <c r="C244" s="18"/>
      <c r="D244" s="18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</row>
    <row r="245" spans="1:120" x14ac:dyDescent="0.45">
      <c r="A245" s="16"/>
      <c r="B245" s="17"/>
      <c r="C245" s="18"/>
      <c r="D245" s="18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</row>
    <row r="246" spans="1:120" x14ac:dyDescent="0.45">
      <c r="A246" s="16"/>
      <c r="B246" s="17"/>
      <c r="C246" s="18"/>
      <c r="D246" s="18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</row>
    <row r="247" spans="1:120" x14ac:dyDescent="0.45">
      <c r="A247" s="16"/>
      <c r="B247" s="17"/>
      <c r="C247" s="18"/>
      <c r="D247" s="18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</row>
    <row r="248" spans="1:120" x14ac:dyDescent="0.45">
      <c r="A248" s="16"/>
      <c r="B248" s="17"/>
      <c r="C248" s="18"/>
      <c r="D248" s="18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</row>
    <row r="249" spans="1:120" x14ac:dyDescent="0.45">
      <c r="A249" s="16"/>
      <c r="B249" s="17"/>
      <c r="C249" s="18"/>
      <c r="D249" s="18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</row>
    <row r="250" spans="1:120" x14ac:dyDescent="0.45">
      <c r="A250" s="16"/>
      <c r="B250" s="17"/>
      <c r="C250" s="18"/>
      <c r="D250" s="18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</row>
    <row r="251" spans="1:120" x14ac:dyDescent="0.45">
      <c r="A251" s="16"/>
      <c r="B251" s="17"/>
      <c r="C251" s="18"/>
      <c r="D251" s="18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</row>
    <row r="252" spans="1:120" x14ac:dyDescent="0.45">
      <c r="A252" s="16"/>
      <c r="B252" s="17"/>
      <c r="C252" s="18"/>
      <c r="D252" s="18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</row>
    <row r="253" spans="1:120" x14ac:dyDescent="0.45">
      <c r="A253" s="16"/>
      <c r="B253" s="17"/>
      <c r="C253" s="18"/>
      <c r="D253" s="18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</row>
    <row r="254" spans="1:120" x14ac:dyDescent="0.45">
      <c r="A254" s="16"/>
      <c r="B254" s="17"/>
      <c r="C254" s="18"/>
      <c r="D254" s="18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</row>
    <row r="255" spans="1:120" x14ac:dyDescent="0.45">
      <c r="A255" s="16"/>
      <c r="B255" s="17"/>
      <c r="C255" s="18"/>
      <c r="D255" s="18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</row>
    <row r="256" spans="1:120" x14ac:dyDescent="0.45">
      <c r="A256" s="16"/>
      <c r="B256" s="17"/>
      <c r="C256" s="18"/>
      <c r="D256" s="18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</row>
    <row r="257" spans="1:120" x14ac:dyDescent="0.45">
      <c r="A257" s="16"/>
      <c r="B257" s="17"/>
      <c r="C257" s="18"/>
      <c r="D257" s="18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</row>
    <row r="258" spans="1:120" x14ac:dyDescent="0.45">
      <c r="A258" s="16"/>
      <c r="B258" s="17"/>
      <c r="C258" s="18"/>
      <c r="D258" s="18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</row>
    <row r="259" spans="1:120" x14ac:dyDescent="0.45">
      <c r="A259" s="16"/>
      <c r="B259" s="17"/>
      <c r="C259" s="18"/>
      <c r="D259" s="18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</row>
    <row r="260" spans="1:120" x14ac:dyDescent="0.45">
      <c r="A260" s="16"/>
      <c r="B260" s="17"/>
      <c r="C260" s="18"/>
      <c r="D260" s="18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</row>
    <row r="261" spans="1:120" x14ac:dyDescent="0.45">
      <c r="A261" s="16"/>
      <c r="B261" s="17"/>
      <c r="C261" s="18"/>
      <c r="D261" s="18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</row>
    <row r="262" spans="1:120" x14ac:dyDescent="0.45">
      <c r="A262" s="16"/>
      <c r="B262" s="17"/>
      <c r="C262" s="18"/>
      <c r="D262" s="18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</row>
    <row r="263" spans="1:120" x14ac:dyDescent="0.45">
      <c r="A263" s="16"/>
      <c r="B263" s="17"/>
      <c r="C263" s="18"/>
      <c r="D263" s="18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</row>
    <row r="264" spans="1:120" x14ac:dyDescent="0.45">
      <c r="A264" s="16"/>
      <c r="B264" s="17"/>
      <c r="C264" s="18"/>
      <c r="D264" s="18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</row>
    <row r="265" spans="1:120" x14ac:dyDescent="0.45">
      <c r="A265" s="16"/>
      <c r="B265" s="17"/>
      <c r="C265" s="18"/>
      <c r="D265" s="18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</row>
    <row r="266" spans="1:120" x14ac:dyDescent="0.45">
      <c r="A266" s="16"/>
      <c r="B266" s="17"/>
      <c r="C266" s="18"/>
      <c r="D266" s="18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</row>
    <row r="267" spans="1:120" x14ac:dyDescent="0.45">
      <c r="A267" s="16"/>
      <c r="B267" s="17"/>
      <c r="C267" s="18"/>
      <c r="D267" s="18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</row>
    <row r="268" spans="1:120" x14ac:dyDescent="0.45">
      <c r="A268" s="16"/>
      <c r="B268" s="17"/>
      <c r="C268" s="18"/>
      <c r="D268" s="18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</row>
    <row r="269" spans="1:120" x14ac:dyDescent="0.45">
      <c r="A269" s="16"/>
      <c r="B269" s="17"/>
      <c r="C269" s="18"/>
      <c r="D269" s="18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</row>
    <row r="270" spans="1:120" x14ac:dyDescent="0.45">
      <c r="A270" s="16"/>
      <c r="B270" s="17"/>
      <c r="C270" s="18"/>
      <c r="D270" s="18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</row>
    <row r="271" spans="1:120" x14ac:dyDescent="0.45">
      <c r="A271" s="16"/>
      <c r="B271" s="17"/>
      <c r="C271" s="18"/>
      <c r="D271" s="18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</row>
    <row r="272" spans="1:120" x14ac:dyDescent="0.45">
      <c r="A272" s="16"/>
      <c r="B272" s="17"/>
      <c r="C272" s="18"/>
      <c r="D272" s="18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</row>
    <row r="273" spans="1:120" x14ac:dyDescent="0.45">
      <c r="A273" s="16"/>
      <c r="B273" s="17"/>
      <c r="C273" s="18"/>
      <c r="D273" s="18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</row>
    <row r="274" spans="1:120" x14ac:dyDescent="0.45">
      <c r="A274" s="16"/>
      <c r="B274" s="17"/>
      <c r="C274" s="18"/>
      <c r="D274" s="18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</row>
    <row r="275" spans="1:120" x14ac:dyDescent="0.45">
      <c r="A275" s="16"/>
      <c r="B275" s="17"/>
      <c r="C275" s="18"/>
      <c r="D275" s="18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</row>
    <row r="276" spans="1:120" x14ac:dyDescent="0.45">
      <c r="A276" s="16"/>
      <c r="B276" s="17"/>
      <c r="C276" s="18"/>
      <c r="D276" s="18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</row>
    <row r="277" spans="1:120" x14ac:dyDescent="0.45">
      <c r="A277" s="16"/>
      <c r="B277" s="17"/>
      <c r="C277" s="18"/>
      <c r="D277" s="18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</row>
    <row r="278" spans="1:120" x14ac:dyDescent="0.45">
      <c r="A278" s="16"/>
      <c r="B278" s="17"/>
      <c r="C278" s="18"/>
      <c r="D278" s="18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</row>
    <row r="279" spans="1:120" x14ac:dyDescent="0.45">
      <c r="A279" s="16"/>
      <c r="B279" s="17"/>
      <c r="C279" s="18"/>
      <c r="D279" s="18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</row>
    <row r="280" spans="1:120" x14ac:dyDescent="0.45">
      <c r="A280" s="16"/>
      <c r="B280" s="17"/>
      <c r="C280" s="18"/>
      <c r="D280" s="18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</row>
    <row r="281" spans="1:120" x14ac:dyDescent="0.45">
      <c r="A281" s="16"/>
      <c r="B281" s="17"/>
      <c r="C281" s="18"/>
      <c r="D281" s="18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</row>
    <row r="282" spans="1:120" x14ac:dyDescent="0.45">
      <c r="A282" s="16"/>
      <c r="B282" s="17"/>
      <c r="C282" s="18"/>
      <c r="D282" s="18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</row>
    <row r="283" spans="1:120" x14ac:dyDescent="0.45">
      <c r="A283" s="16"/>
      <c r="B283" s="17"/>
      <c r="C283" s="18"/>
      <c r="D283" s="18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</row>
    <row r="284" spans="1:120" x14ac:dyDescent="0.45">
      <c r="A284" s="16"/>
      <c r="B284" s="17"/>
      <c r="C284" s="18"/>
      <c r="D284" s="18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</row>
    <row r="285" spans="1:120" x14ac:dyDescent="0.45">
      <c r="A285" s="16"/>
      <c r="B285" s="17"/>
      <c r="C285" s="18"/>
      <c r="D285" s="18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</row>
    <row r="286" spans="1:120" x14ac:dyDescent="0.45">
      <c r="A286" s="16"/>
      <c r="B286" s="17"/>
      <c r="C286" s="18"/>
      <c r="D286" s="18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</row>
    <row r="287" spans="1:120" x14ac:dyDescent="0.45">
      <c r="A287" s="16"/>
      <c r="B287" s="17"/>
      <c r="C287" s="18"/>
      <c r="D287" s="18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</row>
    <row r="288" spans="1:120" x14ac:dyDescent="0.45">
      <c r="A288" s="16"/>
      <c r="B288" s="17"/>
      <c r="C288" s="18"/>
      <c r="D288" s="18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</row>
    <row r="289" spans="1:120" x14ac:dyDescent="0.45">
      <c r="A289" s="16"/>
      <c r="B289" s="17"/>
      <c r="C289" s="18"/>
      <c r="D289" s="18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</row>
    <row r="290" spans="1:120" x14ac:dyDescent="0.45">
      <c r="A290" s="16"/>
      <c r="B290" s="17"/>
      <c r="C290" s="18"/>
      <c r="D290" s="18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</row>
    <row r="291" spans="1:120" x14ac:dyDescent="0.45">
      <c r="A291" s="16"/>
      <c r="B291" s="17"/>
      <c r="C291" s="18"/>
      <c r="D291" s="18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</row>
    <row r="292" spans="1:120" x14ac:dyDescent="0.45">
      <c r="A292" s="16"/>
      <c r="B292" s="17"/>
      <c r="C292" s="18"/>
      <c r="D292" s="18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</row>
    <row r="293" spans="1:120" x14ac:dyDescent="0.45">
      <c r="A293" s="16"/>
      <c r="B293" s="17"/>
      <c r="C293" s="18"/>
      <c r="D293" s="18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</row>
    <row r="294" spans="1:120" x14ac:dyDescent="0.45">
      <c r="A294" s="16"/>
      <c r="B294" s="17"/>
      <c r="C294" s="18"/>
      <c r="D294" s="18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</row>
    <row r="295" spans="1:120" x14ac:dyDescent="0.45">
      <c r="A295" s="16"/>
      <c r="B295" s="17"/>
      <c r="C295" s="18"/>
      <c r="D295" s="18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</row>
    <row r="296" spans="1:120" x14ac:dyDescent="0.45">
      <c r="A296" s="16"/>
      <c r="B296" s="17"/>
      <c r="C296" s="18"/>
      <c r="D296" s="18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</row>
    <row r="297" spans="1:120" x14ac:dyDescent="0.45">
      <c r="A297" s="16"/>
      <c r="B297" s="17"/>
      <c r="C297" s="18"/>
      <c r="D297" s="18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</row>
    <row r="298" spans="1:120" x14ac:dyDescent="0.45">
      <c r="A298" s="16"/>
      <c r="B298" s="17"/>
      <c r="C298" s="18"/>
      <c r="D298" s="18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</row>
    <row r="299" spans="1:120" x14ac:dyDescent="0.45">
      <c r="A299" s="16"/>
      <c r="B299" s="17"/>
      <c r="C299" s="18"/>
      <c r="D299" s="18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</row>
    <row r="300" spans="1:120" x14ac:dyDescent="0.45">
      <c r="A300" s="16"/>
      <c r="B300" s="17"/>
      <c r="C300" s="18"/>
      <c r="D300" s="18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</row>
    <row r="301" spans="1:120" x14ac:dyDescent="0.45">
      <c r="A301" s="16"/>
      <c r="B301" s="17"/>
      <c r="C301" s="18"/>
      <c r="D301" s="18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</row>
    <row r="302" spans="1:120" x14ac:dyDescent="0.45">
      <c r="A302" s="16"/>
      <c r="B302" s="17"/>
      <c r="C302" s="18"/>
      <c r="D302" s="18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</row>
    <row r="303" spans="1:120" x14ac:dyDescent="0.45">
      <c r="A303" s="16"/>
      <c r="B303" s="17"/>
      <c r="C303" s="18"/>
      <c r="D303" s="18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</row>
    <row r="304" spans="1:120" x14ac:dyDescent="0.45">
      <c r="A304" s="16"/>
      <c r="B304" s="17"/>
      <c r="C304" s="18"/>
      <c r="D304" s="18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</row>
    <row r="305" spans="1:120" x14ac:dyDescent="0.45">
      <c r="A305" s="16"/>
      <c r="B305" s="17"/>
      <c r="C305" s="18"/>
      <c r="D305" s="18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</row>
    <row r="306" spans="1:120" x14ac:dyDescent="0.45">
      <c r="A306" s="16"/>
      <c r="B306" s="17"/>
      <c r="C306" s="18"/>
      <c r="D306" s="18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</row>
    <row r="307" spans="1:120" x14ac:dyDescent="0.45">
      <c r="A307" s="16"/>
      <c r="B307" s="17"/>
      <c r="C307" s="18"/>
      <c r="D307" s="18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</row>
    <row r="308" spans="1:120" x14ac:dyDescent="0.45">
      <c r="A308" s="16"/>
      <c r="B308" s="17"/>
      <c r="C308" s="18"/>
      <c r="D308" s="18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</row>
    <row r="309" spans="1:120" x14ac:dyDescent="0.45">
      <c r="A309" s="16"/>
      <c r="B309" s="17"/>
      <c r="C309" s="18"/>
      <c r="D309" s="18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</row>
    <row r="310" spans="1:120" x14ac:dyDescent="0.45">
      <c r="A310" s="16"/>
      <c r="B310" s="17"/>
      <c r="C310" s="18"/>
      <c r="D310" s="18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</row>
    <row r="311" spans="1:120" x14ac:dyDescent="0.45">
      <c r="A311" s="16"/>
      <c r="B311" s="17"/>
      <c r="C311" s="18"/>
      <c r="D311" s="18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</row>
    <row r="312" spans="1:120" x14ac:dyDescent="0.45">
      <c r="A312" s="16"/>
      <c r="B312" s="17"/>
      <c r="C312" s="18"/>
      <c r="D312" s="18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</row>
    <row r="313" spans="1:120" x14ac:dyDescent="0.45">
      <c r="A313" s="16"/>
      <c r="B313" s="17"/>
      <c r="C313" s="18"/>
      <c r="D313" s="18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</row>
    <row r="314" spans="1:120" x14ac:dyDescent="0.45">
      <c r="A314" s="16"/>
      <c r="B314" s="17"/>
      <c r="C314" s="18"/>
      <c r="D314" s="18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</row>
    <row r="315" spans="1:120" x14ac:dyDescent="0.45">
      <c r="A315" s="16"/>
      <c r="B315" s="17"/>
      <c r="C315" s="18"/>
      <c r="D315" s="18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</row>
    <row r="316" spans="1:120" x14ac:dyDescent="0.45">
      <c r="A316" s="16"/>
      <c r="B316" s="17"/>
      <c r="C316" s="18"/>
      <c r="D316" s="18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</row>
    <row r="317" spans="1:120" x14ac:dyDescent="0.45">
      <c r="A317" s="16"/>
      <c r="B317" s="17"/>
      <c r="C317" s="18"/>
      <c r="D317" s="18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</row>
    <row r="318" spans="1:120" x14ac:dyDescent="0.45">
      <c r="A318" s="16"/>
      <c r="B318" s="17"/>
      <c r="C318" s="18"/>
      <c r="D318" s="18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</row>
    <row r="319" spans="1:120" x14ac:dyDescent="0.45">
      <c r="A319" s="16"/>
      <c r="B319" s="17"/>
      <c r="C319" s="18"/>
      <c r="D319" s="18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</row>
    <row r="320" spans="1:120" x14ac:dyDescent="0.45">
      <c r="A320" s="16"/>
      <c r="B320" s="17"/>
      <c r="C320" s="18"/>
      <c r="D320" s="18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</row>
    <row r="321" spans="1:120" x14ac:dyDescent="0.45">
      <c r="A321" s="16"/>
      <c r="B321" s="17"/>
      <c r="C321" s="18"/>
      <c r="D321" s="18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</row>
    <row r="322" spans="1:120" x14ac:dyDescent="0.45">
      <c r="A322" s="16"/>
      <c r="B322" s="17"/>
      <c r="C322" s="18"/>
      <c r="D322" s="18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</row>
    <row r="323" spans="1:120" x14ac:dyDescent="0.45">
      <c r="A323" s="16"/>
      <c r="B323" s="17"/>
      <c r="C323" s="18"/>
      <c r="D323" s="18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</row>
    <row r="324" spans="1:120" x14ac:dyDescent="0.45">
      <c r="A324" s="16"/>
      <c r="B324" s="17"/>
      <c r="C324" s="18"/>
      <c r="D324" s="18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</row>
    <row r="325" spans="1:120" x14ac:dyDescent="0.45">
      <c r="A325" s="16"/>
      <c r="B325" s="17"/>
      <c r="C325" s="18"/>
      <c r="D325" s="18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</row>
    <row r="326" spans="1:120" x14ac:dyDescent="0.45">
      <c r="A326" s="16"/>
      <c r="B326" s="17"/>
      <c r="C326" s="18"/>
      <c r="D326" s="18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</row>
    <row r="327" spans="1:120" x14ac:dyDescent="0.45">
      <c r="A327" s="16"/>
      <c r="B327" s="17"/>
      <c r="C327" s="18"/>
      <c r="D327" s="18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</row>
    <row r="328" spans="1:120" x14ac:dyDescent="0.45">
      <c r="A328" s="16"/>
      <c r="B328" s="17"/>
      <c r="C328" s="18"/>
      <c r="D328" s="18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</row>
    <row r="329" spans="1:120" x14ac:dyDescent="0.45">
      <c r="A329" s="16"/>
      <c r="B329" s="17"/>
      <c r="C329" s="18"/>
      <c r="D329" s="18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</row>
    <row r="330" spans="1:120" x14ac:dyDescent="0.45">
      <c r="A330" s="16"/>
      <c r="B330" s="17"/>
      <c r="C330" s="18"/>
      <c r="D330" s="18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</row>
    <row r="331" spans="1:120" x14ac:dyDescent="0.45">
      <c r="A331" s="16"/>
      <c r="B331" s="17"/>
      <c r="C331" s="18"/>
      <c r="D331" s="18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</row>
    <row r="332" spans="1:120" x14ac:dyDescent="0.45">
      <c r="A332" s="16"/>
      <c r="B332" s="17"/>
      <c r="C332" s="18"/>
      <c r="D332" s="18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</row>
    <row r="333" spans="1:120" x14ac:dyDescent="0.45">
      <c r="A333" s="16"/>
      <c r="B333" s="17"/>
      <c r="C333" s="18"/>
      <c r="D333" s="18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</row>
    <row r="334" spans="1:120" x14ac:dyDescent="0.45">
      <c r="A334" s="16"/>
      <c r="B334" s="17"/>
      <c r="C334" s="18"/>
      <c r="D334" s="18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</row>
    <row r="335" spans="1:120" x14ac:dyDescent="0.45">
      <c r="A335" s="16"/>
      <c r="B335" s="17"/>
      <c r="C335" s="18"/>
      <c r="D335" s="18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</row>
    <row r="336" spans="1:120" x14ac:dyDescent="0.45">
      <c r="A336" s="16"/>
      <c r="B336" s="17"/>
      <c r="C336" s="18"/>
      <c r="D336" s="18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</row>
    <row r="337" spans="1:120" x14ac:dyDescent="0.45">
      <c r="A337" s="16"/>
      <c r="B337" s="17"/>
      <c r="C337" s="18"/>
      <c r="D337" s="18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</row>
    <row r="338" spans="1:120" x14ac:dyDescent="0.45">
      <c r="A338" s="16"/>
      <c r="B338" s="17"/>
      <c r="C338" s="18"/>
      <c r="D338" s="18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</row>
    <row r="339" spans="1:120" x14ac:dyDescent="0.45">
      <c r="A339" s="16"/>
      <c r="B339" s="17"/>
      <c r="C339" s="18"/>
      <c r="D339" s="18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</row>
    <row r="340" spans="1:120" x14ac:dyDescent="0.45">
      <c r="A340" s="16"/>
      <c r="B340" s="17"/>
      <c r="C340" s="18"/>
      <c r="D340" s="18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</row>
    <row r="341" spans="1:120" x14ac:dyDescent="0.45">
      <c r="A341" s="16"/>
      <c r="B341" s="17"/>
      <c r="C341" s="18"/>
      <c r="D341" s="18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</row>
    <row r="342" spans="1:120" x14ac:dyDescent="0.45">
      <c r="A342" s="16"/>
      <c r="B342" s="17"/>
      <c r="C342" s="18"/>
      <c r="D342" s="18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</row>
    <row r="343" spans="1:120" x14ac:dyDescent="0.45">
      <c r="A343" s="16"/>
      <c r="B343" s="17"/>
      <c r="C343" s="18"/>
      <c r="D343" s="18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</row>
    <row r="344" spans="1:120" x14ac:dyDescent="0.45">
      <c r="A344" s="16"/>
      <c r="B344" s="17"/>
      <c r="C344" s="18"/>
      <c r="D344" s="18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</row>
    <row r="345" spans="1:120" x14ac:dyDescent="0.45">
      <c r="A345" s="16"/>
      <c r="B345" s="17"/>
      <c r="C345" s="18"/>
      <c r="D345" s="18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</row>
    <row r="346" spans="1:120" x14ac:dyDescent="0.45">
      <c r="A346" s="16"/>
      <c r="B346" s="17"/>
      <c r="C346" s="18"/>
      <c r="D346" s="18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</row>
    <row r="347" spans="1:120" x14ac:dyDescent="0.45">
      <c r="A347" s="16"/>
      <c r="B347" s="17"/>
      <c r="C347" s="18"/>
      <c r="D347" s="18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</row>
    <row r="348" spans="1:120" x14ac:dyDescent="0.45">
      <c r="A348" s="16"/>
      <c r="B348" s="17"/>
      <c r="C348" s="18"/>
      <c r="D348" s="18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</row>
    <row r="349" spans="1:120" x14ac:dyDescent="0.45">
      <c r="A349" s="16"/>
      <c r="B349" s="17"/>
      <c r="C349" s="18"/>
      <c r="D349" s="18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</row>
    <row r="350" spans="1:120" x14ac:dyDescent="0.45">
      <c r="A350" s="16"/>
      <c r="B350" s="17"/>
      <c r="C350" s="18"/>
      <c r="D350" s="18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</row>
    <row r="351" spans="1:120" x14ac:dyDescent="0.45">
      <c r="A351" s="16"/>
      <c r="B351" s="17"/>
      <c r="C351" s="18"/>
      <c r="D351" s="18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</row>
    <row r="352" spans="1:120" x14ac:dyDescent="0.45">
      <c r="A352" s="16"/>
      <c r="B352" s="17"/>
      <c r="C352" s="18"/>
      <c r="D352" s="18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</row>
    <row r="353" spans="1:120" x14ac:dyDescent="0.45">
      <c r="A353" s="16"/>
      <c r="B353" s="17"/>
      <c r="C353" s="18"/>
      <c r="D353" s="18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</row>
    <row r="354" spans="1:120" x14ac:dyDescent="0.45">
      <c r="A354" s="16"/>
      <c r="B354" s="17"/>
      <c r="C354" s="18"/>
      <c r="D354" s="18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</row>
    <row r="355" spans="1:120" x14ac:dyDescent="0.45">
      <c r="A355" s="16"/>
      <c r="B355" s="17"/>
      <c r="C355" s="18"/>
      <c r="D355" s="18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</row>
    <row r="356" spans="1:120" x14ac:dyDescent="0.45">
      <c r="A356" s="16"/>
      <c r="B356" s="17"/>
      <c r="C356" s="18"/>
      <c r="D356" s="18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</row>
    <row r="357" spans="1:120" x14ac:dyDescent="0.45">
      <c r="A357" s="16"/>
      <c r="B357" s="17"/>
      <c r="C357" s="18"/>
      <c r="D357" s="18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</row>
    <row r="358" spans="1:120" x14ac:dyDescent="0.45">
      <c r="A358" s="16"/>
      <c r="B358" s="17"/>
      <c r="C358" s="18"/>
      <c r="D358" s="18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</row>
    <row r="359" spans="1:120" x14ac:dyDescent="0.45">
      <c r="A359" s="16"/>
      <c r="B359" s="17"/>
      <c r="C359" s="18"/>
      <c r="D359" s="18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</row>
    <row r="360" spans="1:120" x14ac:dyDescent="0.45">
      <c r="A360" s="16"/>
      <c r="B360" s="17"/>
      <c r="C360" s="18"/>
      <c r="D360" s="18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</row>
    <row r="361" spans="1:120" x14ac:dyDescent="0.45">
      <c r="A361" s="16"/>
      <c r="B361" s="17"/>
      <c r="C361" s="18"/>
      <c r="D361" s="18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</row>
    <row r="362" spans="1:120" x14ac:dyDescent="0.45">
      <c r="A362" s="16"/>
      <c r="B362" s="17"/>
      <c r="C362" s="18"/>
      <c r="D362" s="18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</row>
    <row r="363" spans="1:120" x14ac:dyDescent="0.45">
      <c r="A363" s="16"/>
      <c r="B363" s="17"/>
      <c r="C363" s="18"/>
      <c r="D363" s="18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</row>
    <row r="364" spans="1:120" x14ac:dyDescent="0.45">
      <c r="A364" s="16"/>
      <c r="B364" s="17"/>
      <c r="C364" s="18"/>
      <c r="D364" s="18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</row>
    <row r="365" spans="1:120" x14ac:dyDescent="0.45">
      <c r="A365" s="16"/>
      <c r="B365" s="17"/>
      <c r="C365" s="18"/>
      <c r="D365" s="18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</row>
    <row r="366" spans="1:120" x14ac:dyDescent="0.45">
      <c r="A366" s="16"/>
      <c r="B366" s="17"/>
      <c r="C366" s="18"/>
      <c r="D366" s="18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</row>
    <row r="367" spans="1:120" x14ac:dyDescent="0.45">
      <c r="A367" s="16"/>
      <c r="B367" s="17"/>
      <c r="C367" s="18"/>
      <c r="D367" s="18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</row>
    <row r="368" spans="1:120" x14ac:dyDescent="0.45">
      <c r="A368" s="16"/>
      <c r="B368" s="17"/>
      <c r="C368" s="18"/>
      <c r="D368" s="18"/>
    </row>
    <row r="369" spans="1:4" x14ac:dyDescent="0.45">
      <c r="A369" s="16"/>
      <c r="B369" s="17"/>
      <c r="C369" s="18"/>
      <c r="D369" s="18"/>
    </row>
    <row r="370" spans="1:4" x14ac:dyDescent="0.45">
      <c r="A370" s="16"/>
      <c r="B370" s="17"/>
      <c r="C370" s="18"/>
      <c r="D370" s="18"/>
    </row>
    <row r="371" spans="1:4" x14ac:dyDescent="0.45">
      <c r="A371" s="16"/>
      <c r="B371" s="17"/>
      <c r="C371" s="18"/>
      <c r="D371" s="18"/>
    </row>
    <row r="372" spans="1:4" x14ac:dyDescent="0.45">
      <c r="A372" s="16"/>
      <c r="B372" s="17"/>
      <c r="C372" s="18"/>
      <c r="D372" s="18"/>
    </row>
    <row r="373" spans="1:4" x14ac:dyDescent="0.45">
      <c r="A373" s="16"/>
      <c r="B373" s="17"/>
      <c r="C373" s="18"/>
      <c r="D373" s="18"/>
    </row>
    <row r="374" spans="1:4" x14ac:dyDescent="0.45">
      <c r="A374" s="16"/>
      <c r="B374" s="17"/>
      <c r="C374" s="18"/>
      <c r="D374" s="18"/>
    </row>
    <row r="375" spans="1:4" x14ac:dyDescent="0.45">
      <c r="A375" s="16"/>
      <c r="B375" s="17"/>
      <c r="C375" s="18"/>
      <c r="D375" s="18"/>
    </row>
    <row r="376" spans="1:4" x14ac:dyDescent="0.45">
      <c r="A376" s="16"/>
      <c r="B376" s="17"/>
      <c r="C376" s="18"/>
      <c r="D376" s="18"/>
    </row>
    <row r="377" spans="1:4" x14ac:dyDescent="0.45">
      <c r="A377" s="16"/>
      <c r="B377" s="17"/>
      <c r="C377" s="18"/>
      <c r="D377" s="18"/>
    </row>
    <row r="378" spans="1:4" x14ac:dyDescent="0.45">
      <c r="A378" s="16"/>
      <c r="B378" s="17"/>
      <c r="C378" s="18"/>
      <c r="D378" s="18"/>
    </row>
    <row r="379" spans="1:4" x14ac:dyDescent="0.45">
      <c r="A379" s="16"/>
      <c r="B379" s="17"/>
      <c r="C379" s="18"/>
      <c r="D379" s="18"/>
    </row>
    <row r="380" spans="1:4" x14ac:dyDescent="0.45">
      <c r="A380" s="16"/>
      <c r="B380" s="17"/>
      <c r="C380" s="18"/>
      <c r="D380" s="18"/>
    </row>
    <row r="381" spans="1:4" x14ac:dyDescent="0.45">
      <c r="A381" s="16"/>
      <c r="B381" s="17"/>
      <c r="C381" s="18"/>
      <c r="D381" s="18"/>
    </row>
    <row r="382" spans="1:4" x14ac:dyDescent="0.45">
      <c r="A382" s="16"/>
      <c r="B382" s="17"/>
      <c r="C382" s="18"/>
      <c r="D382" s="18"/>
    </row>
    <row r="383" spans="1:4" x14ac:dyDescent="0.45">
      <c r="A383" s="16"/>
      <c r="B383" s="17"/>
      <c r="C383" s="18"/>
      <c r="D383" s="18"/>
    </row>
    <row r="384" spans="1:4" x14ac:dyDescent="0.45">
      <c r="A384" s="16"/>
      <c r="B384" s="17"/>
      <c r="C384" s="18"/>
      <c r="D384" s="18"/>
    </row>
    <row r="385" spans="1:4" x14ac:dyDescent="0.45">
      <c r="A385" s="16"/>
      <c r="B385" s="17"/>
      <c r="C385" s="18"/>
      <c r="D385" s="18"/>
    </row>
    <row r="386" spans="1:4" x14ac:dyDescent="0.45">
      <c r="A386" s="16"/>
      <c r="B386" s="17"/>
      <c r="C386" s="18"/>
      <c r="D386" s="18"/>
    </row>
    <row r="387" spans="1:4" x14ac:dyDescent="0.45">
      <c r="A387" s="16"/>
      <c r="B387" s="17"/>
      <c r="C387" s="18"/>
      <c r="D387" s="18"/>
    </row>
    <row r="388" spans="1:4" x14ac:dyDescent="0.45">
      <c r="A388" s="16"/>
      <c r="B388" s="17"/>
      <c r="C388" s="18"/>
      <c r="D388" s="18"/>
    </row>
    <row r="389" spans="1:4" x14ac:dyDescent="0.45">
      <c r="A389" s="16"/>
      <c r="B389" s="17"/>
      <c r="C389" s="18"/>
      <c r="D389" s="18"/>
    </row>
    <row r="390" spans="1:4" x14ac:dyDescent="0.45">
      <c r="A390" s="16"/>
      <c r="B390" s="17"/>
      <c r="C390" s="18"/>
      <c r="D390" s="18"/>
    </row>
    <row r="391" spans="1:4" x14ac:dyDescent="0.45">
      <c r="A391" s="16"/>
      <c r="B391" s="17"/>
      <c r="C391" s="18"/>
      <c r="D391" s="18"/>
    </row>
    <row r="392" spans="1:4" x14ac:dyDescent="0.45">
      <c r="A392" s="16"/>
      <c r="B392" s="17"/>
      <c r="C392" s="18"/>
      <c r="D392" s="18"/>
    </row>
    <row r="393" spans="1:4" x14ac:dyDescent="0.45">
      <c r="A393" s="16"/>
      <c r="B393" s="17"/>
      <c r="C393" s="18"/>
      <c r="D393" s="18"/>
    </row>
    <row r="394" spans="1:4" x14ac:dyDescent="0.45">
      <c r="A394" s="16"/>
      <c r="B394" s="17"/>
      <c r="C394" s="18"/>
      <c r="D394" s="18"/>
    </row>
    <row r="395" spans="1:4" x14ac:dyDescent="0.45">
      <c r="A395" s="16"/>
      <c r="B395" s="17"/>
      <c r="C395" s="18"/>
      <c r="D395" s="18"/>
    </row>
    <row r="396" spans="1:4" x14ac:dyDescent="0.45">
      <c r="A396" s="16"/>
      <c r="B396" s="17"/>
      <c r="C396" s="18"/>
      <c r="D396" s="18"/>
    </row>
    <row r="397" spans="1:4" x14ac:dyDescent="0.45">
      <c r="A397" s="16"/>
      <c r="B397" s="17"/>
      <c r="C397" s="18"/>
      <c r="D397" s="18"/>
    </row>
    <row r="398" spans="1:4" x14ac:dyDescent="0.45">
      <c r="A398" s="16"/>
      <c r="B398" s="17"/>
      <c r="C398" s="18"/>
      <c r="D398" s="18"/>
    </row>
    <row r="399" spans="1:4" x14ac:dyDescent="0.45">
      <c r="A399" s="16"/>
      <c r="B399" s="17"/>
      <c r="C399" s="18"/>
      <c r="D399" s="18"/>
    </row>
    <row r="400" spans="1:4" x14ac:dyDescent="0.45">
      <c r="A400" s="16"/>
      <c r="B400" s="17"/>
      <c r="C400" s="18"/>
      <c r="D400" s="18"/>
    </row>
    <row r="401" spans="1:4" x14ac:dyDescent="0.45">
      <c r="A401" s="16"/>
      <c r="B401" s="17"/>
      <c r="C401" s="18"/>
      <c r="D401" s="18"/>
    </row>
    <row r="402" spans="1:4" x14ac:dyDescent="0.45">
      <c r="A402" s="16"/>
      <c r="B402" s="17"/>
      <c r="C402" s="18"/>
      <c r="D402" s="18"/>
    </row>
    <row r="403" spans="1:4" x14ac:dyDescent="0.45">
      <c r="A403" s="16"/>
      <c r="B403" s="17"/>
      <c r="C403" s="18"/>
      <c r="D403" s="18"/>
    </row>
    <row r="404" spans="1:4" x14ac:dyDescent="0.45">
      <c r="A404" s="16"/>
      <c r="B404" s="17"/>
      <c r="C404" s="18"/>
      <c r="D404" s="18"/>
    </row>
    <row r="405" spans="1:4" x14ac:dyDescent="0.45">
      <c r="A405" s="16"/>
      <c r="B405" s="17"/>
      <c r="C405" s="18"/>
      <c r="D405" s="18"/>
    </row>
    <row r="406" spans="1:4" x14ac:dyDescent="0.45">
      <c r="A406" s="16"/>
      <c r="B406" s="17"/>
      <c r="C406" s="18"/>
      <c r="D406" s="18"/>
    </row>
    <row r="407" spans="1:4" x14ac:dyDescent="0.45">
      <c r="A407" s="16"/>
      <c r="B407" s="17"/>
      <c r="C407" s="18"/>
      <c r="D407" s="18"/>
    </row>
    <row r="408" spans="1:4" x14ac:dyDescent="0.45">
      <c r="A408" s="16"/>
      <c r="B408" s="17"/>
      <c r="C408" s="18"/>
      <c r="D408" s="18"/>
    </row>
    <row r="409" spans="1:4" x14ac:dyDescent="0.45">
      <c r="A409" s="16"/>
      <c r="B409" s="17"/>
      <c r="C409" s="18"/>
      <c r="D409" s="18"/>
    </row>
    <row r="410" spans="1:4" x14ac:dyDescent="0.45">
      <c r="A410" s="16"/>
      <c r="B410" s="17"/>
      <c r="C410" s="18"/>
      <c r="D410" s="18"/>
    </row>
    <row r="411" spans="1:4" x14ac:dyDescent="0.45">
      <c r="A411" s="16"/>
      <c r="B411" s="17"/>
      <c r="C411" s="18"/>
      <c r="D411" s="18"/>
    </row>
    <row r="412" spans="1:4" x14ac:dyDescent="0.45">
      <c r="A412" s="16"/>
      <c r="B412" s="17"/>
      <c r="C412" s="18"/>
      <c r="D412" s="18"/>
    </row>
    <row r="413" spans="1:4" x14ac:dyDescent="0.45">
      <c r="A413" s="16"/>
      <c r="B413" s="17"/>
      <c r="C413" s="18"/>
      <c r="D413" s="18"/>
    </row>
    <row r="414" spans="1:4" x14ac:dyDescent="0.45">
      <c r="A414" s="16"/>
      <c r="B414" s="17"/>
      <c r="C414" s="18"/>
      <c r="D414" s="18"/>
    </row>
    <row r="415" spans="1:4" x14ac:dyDescent="0.45">
      <c r="A415" s="16"/>
      <c r="B415" s="17"/>
      <c r="C415" s="18"/>
      <c r="D415" s="18"/>
    </row>
    <row r="416" spans="1:4" x14ac:dyDescent="0.45">
      <c r="A416" s="16"/>
      <c r="B416" s="17"/>
      <c r="C416" s="18"/>
      <c r="D416" s="18"/>
    </row>
    <row r="417" spans="1:4" x14ac:dyDescent="0.45">
      <c r="A417" s="16"/>
      <c r="B417" s="17"/>
      <c r="C417" s="18"/>
      <c r="D417" s="18"/>
    </row>
    <row r="418" spans="1:4" x14ac:dyDescent="0.45">
      <c r="A418" s="16"/>
      <c r="B418" s="17"/>
      <c r="C418" s="18"/>
      <c r="D418" s="18"/>
    </row>
    <row r="419" spans="1:4" x14ac:dyDescent="0.45">
      <c r="A419" s="16"/>
      <c r="B419" s="17"/>
      <c r="C419" s="18"/>
      <c r="D419" s="18"/>
    </row>
    <row r="420" spans="1:4" x14ac:dyDescent="0.45">
      <c r="A420" s="16"/>
      <c r="B420" s="17"/>
      <c r="C420" s="18"/>
      <c r="D420" s="18"/>
    </row>
    <row r="421" spans="1:4" x14ac:dyDescent="0.45">
      <c r="A421" s="16"/>
      <c r="B421" s="17"/>
      <c r="C421" s="18"/>
      <c r="D421" s="18"/>
    </row>
    <row r="422" spans="1:4" x14ac:dyDescent="0.45">
      <c r="A422" s="16"/>
      <c r="B422" s="17"/>
      <c r="C422" s="18"/>
      <c r="D422" s="18"/>
    </row>
    <row r="423" spans="1:4" x14ac:dyDescent="0.45">
      <c r="A423" s="16"/>
      <c r="B423" s="17"/>
      <c r="C423" s="18"/>
      <c r="D423" s="18"/>
    </row>
    <row r="424" spans="1:4" x14ac:dyDescent="0.45">
      <c r="A424" s="16"/>
      <c r="B424" s="17"/>
      <c r="C424" s="18"/>
      <c r="D424" s="18"/>
    </row>
    <row r="425" spans="1:4" x14ac:dyDescent="0.45">
      <c r="A425" s="16"/>
      <c r="B425" s="17"/>
      <c r="C425" s="18"/>
      <c r="D425" s="18"/>
    </row>
    <row r="426" spans="1:4" x14ac:dyDescent="0.45">
      <c r="A426" s="16"/>
      <c r="B426" s="17"/>
      <c r="C426" s="18"/>
      <c r="D426" s="18"/>
    </row>
    <row r="427" spans="1:4" x14ac:dyDescent="0.45">
      <c r="A427" s="16"/>
      <c r="B427" s="17"/>
      <c r="C427" s="18"/>
      <c r="D427" s="18"/>
    </row>
    <row r="428" spans="1:4" x14ac:dyDescent="0.45">
      <c r="A428" s="16"/>
      <c r="B428" s="17"/>
      <c r="C428" s="18"/>
      <c r="D428" s="18"/>
    </row>
    <row r="429" spans="1:4" x14ac:dyDescent="0.45">
      <c r="A429" s="16"/>
      <c r="B429" s="17"/>
      <c r="C429" s="18"/>
      <c r="D429" s="18"/>
    </row>
    <row r="430" spans="1:4" x14ac:dyDescent="0.45">
      <c r="A430" s="16"/>
      <c r="B430" s="17"/>
      <c r="C430" s="18"/>
      <c r="D430" s="18"/>
    </row>
    <row r="431" spans="1:4" x14ac:dyDescent="0.45">
      <c r="A431" s="16"/>
      <c r="B431" s="17"/>
      <c r="C431" s="18"/>
      <c r="D431" s="18"/>
    </row>
    <row r="432" spans="1:4" x14ac:dyDescent="0.45">
      <c r="A432" s="16"/>
      <c r="B432" s="17"/>
      <c r="C432" s="18"/>
      <c r="D432" s="18"/>
    </row>
    <row r="433" spans="1:4" x14ac:dyDescent="0.45">
      <c r="A433" s="16"/>
      <c r="B433" s="17"/>
      <c r="C433" s="18"/>
      <c r="D433" s="18"/>
    </row>
    <row r="434" spans="1:4" x14ac:dyDescent="0.45">
      <c r="A434" s="16"/>
      <c r="B434" s="17"/>
      <c r="C434" s="18"/>
      <c r="D434" s="18"/>
    </row>
    <row r="435" spans="1:4" x14ac:dyDescent="0.45">
      <c r="A435" s="16"/>
      <c r="B435" s="17"/>
      <c r="C435" s="18"/>
      <c r="D435" s="18"/>
    </row>
    <row r="436" spans="1:4" x14ac:dyDescent="0.45">
      <c r="A436" s="16"/>
      <c r="B436" s="17"/>
      <c r="C436" s="18"/>
      <c r="D436" s="18"/>
    </row>
    <row r="437" spans="1:4" x14ac:dyDescent="0.45">
      <c r="A437" s="16"/>
      <c r="B437" s="17"/>
      <c r="C437" s="18"/>
      <c r="D437" s="18"/>
    </row>
    <row r="438" spans="1:4" x14ac:dyDescent="0.45">
      <c r="A438" s="16"/>
      <c r="B438" s="17"/>
      <c r="C438" s="18"/>
      <c r="D438" s="18"/>
    </row>
    <row r="439" spans="1:4" x14ac:dyDescent="0.45">
      <c r="A439" s="16"/>
      <c r="B439" s="17"/>
      <c r="C439" s="18"/>
      <c r="D439" s="18"/>
    </row>
  </sheetData>
  <sheetProtection algorithmName="SHA-512" hashValue="3iufsKJdjCLdFhCo7VIoMxNFTztY0KLrGwglu8X1kc6cil8EuvFbTQJ8QFNoNeuPapjaLaDl+CrRRkoAnoItfw==" saltValue="dkLKErXQ/iA/0aw0ddZIug==" spinCount="100000" sheet="1" objects="1" scenarios="1"/>
  <mergeCells count="1">
    <mergeCell ref="S10:S15"/>
  </mergeCells>
  <conditionalFormatting sqref="C2:D201">
    <cfRule type="cellIs" dxfId="4" priority="1" operator="equal">
      <formula>$I$3</formula>
    </cfRule>
    <cfRule type="cellIs" dxfId="3" priority="2" operator="lessThan">
      <formula>$I$3</formula>
    </cfRule>
    <cfRule type="cellIs" dxfId="2" priority="3" operator="equal">
      <formula>$I$2</formula>
    </cfRule>
    <cfRule type="cellIs" dxfId="1" priority="4" operator="greaterThan">
      <formula>$I$2</formula>
    </cfRule>
  </conditionalFormatting>
  <conditionalFormatting sqref="C1:D1048576">
    <cfRule type="cellIs" dxfId="0" priority="12" operator="equal">
      <formula>$T$5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4</vt:lpstr>
      <vt:lpstr>'Art. 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pc</cp:lastModifiedBy>
  <cp:lastPrinted>2019-09-04T08:19:08Z</cp:lastPrinted>
  <dcterms:created xsi:type="dcterms:W3CDTF">2019-08-28T14:57:13Z</dcterms:created>
  <dcterms:modified xsi:type="dcterms:W3CDTF">2020-04-22T12:23:59Z</dcterms:modified>
</cp:coreProperties>
</file>